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Lembar Pengesahan" sheetId="2" r:id="rId5"/>
    <sheet state="visible" name="CPL" sheetId="3" r:id="rId6"/>
    <sheet state="visible" name="CPL-CPMK-Sub CPMK" sheetId="4" r:id="rId7"/>
    <sheet state="visible" name="Rencana Penilaian dan Tugas" sheetId="5" r:id="rId8"/>
    <sheet state="visible" name="analisis pembelajaran" sheetId="6" r:id="rId9"/>
    <sheet state="visible" name="RPS" sheetId="7" r:id="rId10"/>
    <sheet state="visible" name="Penilaian tugas" sheetId="8" r:id="rId11"/>
    <sheet state="visible" name="Evaluasi Ketercapaian" sheetId="9" r:id="rId12"/>
    <sheet state="visible" name="Simpulan Hasil" sheetId="10" r:id="rId13"/>
  </sheets>
  <definedNames/>
  <calcPr/>
  <extLst>
    <ext uri="GoogleSheetsCustomDataVersion2">
      <go:sheetsCustomData xmlns:go="http://customooxmlschemas.google.com/" r:id="rId14" roundtripDataChecksum="eI+xgum4rYwXSWtJt2hGSn2pXhqQsRf48BiiYtnXIH4="/>
    </ext>
  </extLst>
</workbook>
</file>

<file path=xl/sharedStrings.xml><?xml version="1.0" encoding="utf-8"?>
<sst xmlns="http://schemas.openxmlformats.org/spreadsheetml/2006/main" count="456" uniqueCount="366">
  <si>
    <t>PORTOFOLIO MATA KULIAH</t>
  </si>
  <si>
    <t>Metode Penelitian</t>
  </si>
  <si>
    <t>LOGO KAMPUS</t>
  </si>
  <si>
    <t>PRODI ……</t>
  </si>
  <si>
    <t xml:space="preserve"> FAKULTAS …….</t>
  </si>
  <si>
    <t>NAMA KAMPUS ….</t>
  </si>
  <si>
    <t xml:space="preserve"> TAHUN AJARAN ……</t>
  </si>
  <si>
    <t>Lembar Pengesahan</t>
  </si>
  <si>
    <r>
      <rPr>
        <rFont val="Calibri"/>
        <b/>
        <color theme="1"/>
        <sz val="18.0"/>
      </rPr>
      <t>KURIKULUM TAHUN</t>
    </r>
    <r>
      <rPr>
        <rFont val="Times New Roman"/>
        <b/>
        <color theme="1"/>
        <sz val="18.0"/>
      </rPr>
      <t>…</t>
    </r>
    <r>
      <rPr>
        <rFont val="Calibri"/>
        <b/>
        <color theme="1"/>
        <sz val="18.0"/>
      </rPr>
      <t>.</t>
    </r>
  </si>
  <si>
    <t xml:space="preserve">Nama Dokumen </t>
  </si>
  <si>
    <t>:</t>
  </si>
  <si>
    <t xml:space="preserve">Nomor Dokumen </t>
  </si>
  <si>
    <t xml:space="preserve">No. Revisi </t>
  </si>
  <si>
    <t xml:space="preserve">Tanggal terbit </t>
  </si>
  <si>
    <t xml:space="preserve">Status Dokumen </t>
  </si>
  <si>
    <t>Master</t>
  </si>
  <si>
    <t>Copy</t>
  </si>
  <si>
    <t>DISUSUN OLEH</t>
  </si>
  <si>
    <t>DIPERIKSA OLEH</t>
  </si>
  <si>
    <t>DISAHKAN OLEH</t>
  </si>
  <si>
    <t>Dosen Koordinator Mata Kuliah</t>
  </si>
  <si>
    <t>Ketua Prodi</t>
  </si>
  <si>
    <t>Dekan</t>
  </si>
  <si>
    <t xml:space="preserve">A. Capaian Pembelajaran Lulusan (CPL) </t>
  </si>
  <si>
    <t>Kode CPL</t>
  </si>
  <si>
    <t>Uraian CPL</t>
  </si>
  <si>
    <t>CPL 1</t>
  </si>
  <si>
    <t>xxx (dilengkapi sesuai CPL prodi)</t>
  </si>
  <si>
    <t>CPL 2</t>
  </si>
  <si>
    <t>Mampu merancang dan melaksanakan penelitian dengan metodologi yang benar serta menganalisis dan menginterpretasi data dengan tepat;</t>
  </si>
  <si>
    <t>CPL 3</t>
  </si>
  <si>
    <t>CPL 4</t>
  </si>
  <si>
    <t>Mampu mengidentifikasi, memformulasi, dan menyelesaikan masalah kerekayasaan di bidang iptek;</t>
  </si>
  <si>
    <t>CPL 5</t>
  </si>
  <si>
    <t>CPL 6</t>
  </si>
  <si>
    <t>CPL 7</t>
  </si>
  <si>
    <t>CPL 8</t>
  </si>
  <si>
    <t>Memiliki tanggung jawab dan etika profesional;</t>
  </si>
  <si>
    <t>CPL 9</t>
  </si>
  <si>
    <t>Mampu berkomunikasi secara efektif.</t>
  </si>
  <si>
    <t>CPL 10</t>
  </si>
  <si>
    <t>C. CPL-CPMK-Sub CPMK</t>
  </si>
  <si>
    <t>CPL-PRODI yang dibebankan pada MK</t>
  </si>
  <si>
    <t xml:space="preserve">CPL 2 : Mampu merancang dan melaksanakan penelitian dengan metodologi yang benar serta menganalisis dan menginterpretasi data dengan tepat;			</t>
  </si>
  <si>
    <t>CPL 4 : Mampu mengidentifikasi, memformulasi, dan menyelesaikan masalah kerekayasaan di bidang iptek;</t>
  </si>
  <si>
    <t>CPL 8 : Memiliki tanggung jawab dan etika profesional;</t>
  </si>
  <si>
    <t xml:space="preserve">CPL 9 : Mampu berkomunikasi secara efektif.			</t>
  </si>
  <si>
    <t>Capaian Pembelajaran Mata Kuliah (CPMK)</t>
  </si>
  <si>
    <t xml:space="preserve">CPMK 2 : Mampu merancang penelitian dengan metodologi yang benar, dan mempresentasikan dnegan tanggung jawab dan etika profesional		</t>
  </si>
  <si>
    <r>
      <rPr>
        <rFont val="Calibri"/>
        <color theme="1"/>
        <sz val="16.0"/>
      </rPr>
      <t xml:space="preserve">CPMK 4 : Mampu mengidentifikasi, memformulasi, dan menyelesaikan masalah kerekayasaan di bidang </t>
    </r>
    <r>
      <rPr>
        <rFont val="Calibri (Body)"/>
        <color theme="4"/>
        <sz val="16.0"/>
      </rPr>
      <t>xxx (nama prodi)</t>
    </r>
  </si>
  <si>
    <t>CPMK 8 : Memiliki tanggung jawab dan etika profesional;</t>
  </si>
  <si>
    <t xml:space="preserve">CPMK 9 : Mampu berkomunikasi secara efektif.			</t>
  </si>
  <si>
    <t>Kemampuan akhir tiap tahapan belajar MK (Sub-CPMK)</t>
  </si>
  <si>
    <t>Sub CPMK 1. mampu menjelaskan tentang teori yang digunakan sebagai dasar perumusan masalah dan analisis [C2, A3]</t>
  </si>
  <si>
    <t>Sub CPMK 2. mampu menjelaskan metode penelitian kualitatif dan kuantitatif  [C2, A3]</t>
  </si>
  <si>
    <t>Sub CPMK 3. mampu merumuskan permasalahan penelitian dan menyusun hipotesa penelitian dengan sumber rujukan bermutu, terukur dan sahih [C3, A3]</t>
  </si>
  <si>
    <t>Sub CPMK 4. mampu menjelaskan validitas dan reabilitas pengukuan dalam penelitian [C2, A3]</t>
  </si>
  <si>
    <t>Sub CPMK 5. mampu memilih dan menetapkan sampel penelitian dengan sistematis, bermutu, dan terukur [C5, A3]</t>
  </si>
  <si>
    <t>Sub CPMK 6. mampu merancang penelitian dalam bentuk proposal penelitian &amp; mempresentasikan dengan tanggung jawab dan etika profesional [C6, A3, P3]</t>
  </si>
  <si>
    <t>Korelasi CPL terhadap Sub-CPMK</t>
  </si>
  <si>
    <t>CPL 2 (%)</t>
  </si>
  <si>
    <t>CPL 4 (%)</t>
  </si>
  <si>
    <t>CPL 8 (%)</t>
  </si>
  <si>
    <t>CPL 9 (%)</t>
  </si>
  <si>
    <t>Bobot Penilaian (%)</t>
  </si>
  <si>
    <t>Jumlah Minggu</t>
  </si>
  <si>
    <t>Sub-CPMK 1</t>
  </si>
  <si>
    <t>Sub-CPMK 2</t>
  </si>
  <si>
    <t>Sub-CPMK 3</t>
  </si>
  <si>
    <t>Sub-CPMK 4</t>
  </si>
  <si>
    <t>Sub-CPMK 5</t>
  </si>
  <si>
    <t>Sub-CPMK 6</t>
  </si>
  <si>
    <t>E. Rencana Penilaian dan Rencana Tugas</t>
  </si>
  <si>
    <t xml:space="preserve">Minggu ke- </t>
  </si>
  <si>
    <t xml:space="preserve">Sub CPMK </t>
  </si>
  <si>
    <t xml:space="preserve">Bentuk Asesmen </t>
  </si>
  <si>
    <t>Bobot (%)</t>
  </si>
  <si>
    <t>1-2</t>
  </si>
  <si>
    <t xml:space="preserve">Sub CPMK 1. mampu menjelaskan tentang teori yang digunakan sebagai dasar perumusan masalah dan analisis [C2, A3]						</t>
  </si>
  <si>
    <t>Meringkas materi kuliah; Kuis 1; Tugas 1</t>
  </si>
  <si>
    <t>3-4</t>
  </si>
  <si>
    <t xml:space="preserve">Sub CPMK 2. mampu menjelaskan metode penelitian kualitatif dan kuantitatif  [C2, A3]				</t>
  </si>
  <si>
    <t>Menyusun diagram alir tahapan penelitian; Kuis 2; Tugas 2</t>
  </si>
  <si>
    <t>5-6</t>
  </si>
  <si>
    <t xml:space="preserve">Sub CPMK 3. mampu merumuskan permasalahan penelitian dan menyusun hipotesa penelitian dengan sumber rujukan bermutu, terukur dan sahih [C3, A3]					</t>
  </si>
  <si>
    <t>Meringkas artikel jurnal dan roadmapnya; Merumuskan masalah dan hipotesis penelitian; Tugas 3</t>
  </si>
  <si>
    <t xml:space="preserve">Sub CPMK 4. mampu menjelaskan validitas dan reabilitas pengukuan dalam penelitian [C2, A3]						</t>
  </si>
  <si>
    <t>Kuis 3 : soal tes tulis pengertian dan cara menghitung validitas dan reliabilitas</t>
  </si>
  <si>
    <t>UTS : melakukan validasi hasil penilaian, evaluasi dan perbaikan proses pembelajaran berikutnya</t>
  </si>
  <si>
    <t>9-10</t>
  </si>
  <si>
    <t xml:space="preserve">Sub CPMK 5. mampu memilih dan menetapkan sampel penelitian dengan sistematis, bermutu, dan terukur [C5, A3]						</t>
  </si>
  <si>
    <t>Kuis 4; Tugas 4</t>
  </si>
  <si>
    <t>11-15</t>
  </si>
  <si>
    <t xml:space="preserve">Sub CPMK 6. mampu merancang penelitian dalam bentuk proposal penelitian &amp; mempresentasikan dengan tanggung jawab dan etika profesional [C6, A3, P3]						</t>
  </si>
  <si>
    <t>Review dokumen proposal penelitian; Presentasi mandiri; Tugas 5A; Tugas 5B; Tugas 5C</t>
  </si>
  <si>
    <t>UAS : melakukan validasi penilaian akhir dan menentukan kelulusan mahasiswa</t>
  </si>
  <si>
    <t>TOTAL</t>
  </si>
  <si>
    <t>Analisis Pembelajaran</t>
  </si>
  <si>
    <r>
      <rPr>
        <rFont val="Calibri"/>
        <b/>
        <color theme="1"/>
        <sz val="16.0"/>
      </rPr>
      <t>CPL yang dibebankan pada Mata Kuliah Metode Penelitian :</t>
    </r>
    <r>
      <rPr>
        <rFont val="Calibri"/>
        <color theme="1"/>
        <sz val="16.0"/>
      </rPr>
      <t xml:space="preserve">
</t>
    </r>
    <r>
      <rPr>
        <rFont val="Calibri"/>
        <b/>
        <color theme="1"/>
        <sz val="16.0"/>
      </rPr>
      <t xml:space="preserve">CPL 2 </t>
    </r>
    <r>
      <rPr>
        <rFont val="Calibri"/>
        <color theme="1"/>
        <sz val="16.0"/>
      </rPr>
      <t xml:space="preserve">: Mampu merancang dan melaksanakan penelitian dengan metodologi yang benar serta menganalisis dan menginterpretasi data dengan tepat;
</t>
    </r>
    <r>
      <rPr>
        <rFont val="Calibri"/>
        <b/>
        <color theme="1"/>
        <sz val="16.0"/>
      </rPr>
      <t>CPL 4</t>
    </r>
    <r>
      <rPr>
        <rFont val="Calibri"/>
        <color theme="1"/>
        <sz val="16.0"/>
      </rPr>
      <t xml:space="preserve"> : Mampu mengidentifikasi, memformulasi, dan menyelesaikan masalah kerekayasaan di bidang iptek;
</t>
    </r>
    <r>
      <rPr>
        <rFont val="Calibri"/>
        <b/>
        <color theme="1"/>
        <sz val="16.0"/>
      </rPr>
      <t>CPL 8</t>
    </r>
    <r>
      <rPr>
        <rFont val="Calibri"/>
        <color theme="1"/>
        <sz val="16.0"/>
      </rPr>
      <t xml:space="preserve"> : Memiliki tanggung jawab dan etika profesional;
</t>
    </r>
    <r>
      <rPr>
        <rFont val="Calibri"/>
        <b/>
        <color theme="1"/>
        <sz val="16.0"/>
      </rPr>
      <t>CPL 9</t>
    </r>
    <r>
      <rPr>
        <rFont val="Calibri"/>
        <color theme="1"/>
        <sz val="16.0"/>
      </rPr>
      <t xml:space="preserve"> : Mampu berkomunikasi secara efektif.</t>
    </r>
  </si>
  <si>
    <t>EVALUASI/UJIAN AKHIR SEMESTER (mg ke 16)</t>
  </si>
  <si>
    <t>Sub CPMK 6. mampu merancang penelitian dalam bentuk proposal penelitian &amp; mempresentasikan dengan tanggung jawab dan etika profesional [C6, A3, P3], (mg ke 11-15) (35%);</t>
  </si>
  <si>
    <t>Sub CPMK 5. mampu memilih dan menetapkan sampel penelitian dengan sistematis, bermutu, dan terukur [C5, A3], (mg ke 9-10) (15%);</t>
  </si>
  <si>
    <t>EVALUASI/UJIAN TENGAH SEMESTER (mg ke 8)</t>
  </si>
  <si>
    <t>Sub CPMK 3. mampu merumuskan permasalahan penelitian dan menyusun hipotesa penelitian dengan sumber rujukan bermutu, terukur dan sahih [C3, A3], (mg ke 5-6) (15%);</t>
  </si>
  <si>
    <t>Sub CPMK 4. mampu menjelaskan vaiditas dan reabilitas pengukuan dalam penelitian [C2, A3], (mg ke 7) (5%);</t>
  </si>
  <si>
    <t>Sub CPMK 2. mampu menjelaskan metode penelitian kualitatif dan kuantitatif  [C2, A3], (mg ke 3-4) (15%);</t>
  </si>
  <si>
    <t>Sub CPMK 1. mampu menjelaskan tentang teori yang digunakan sebagai dasar perumusan masalah dan analisis [C2, A3], (mg ke 1-2) (15%);</t>
  </si>
  <si>
    <t>D. Rencana Pembelajaran Semester</t>
  </si>
  <si>
    <t>LOGO INSTITUSI</t>
  </si>
  <si>
    <t>NAMA PERGURUAN TINGGI; FAKULTAS; DEPARTEMEN; JURUSAN; PROGRAM STUDI</t>
  </si>
  <si>
    <t>KODE DOKUMEN</t>
  </si>
  <si>
    <t>RENCANA PEMBELAJARAN SEMESTER</t>
  </si>
  <si>
    <t>Mata Kuliah</t>
  </si>
  <si>
    <t>Kode MK</t>
  </si>
  <si>
    <t>Rumpun MK</t>
  </si>
  <si>
    <t>Bobot</t>
  </si>
  <si>
    <t>Semester</t>
  </si>
  <si>
    <t>Tgl Penyusunan</t>
  </si>
  <si>
    <t>6780xx</t>
  </si>
  <si>
    <t>Teknik Dasar</t>
  </si>
  <si>
    <t>T = 2</t>
  </si>
  <si>
    <t>P = 0</t>
  </si>
  <si>
    <t>VI</t>
  </si>
  <si>
    <t>OTORISASI/PENGESAHAN</t>
  </si>
  <si>
    <t>DOSEN PENGEMBANG RPS</t>
  </si>
  <si>
    <t>KOORDINATOR RMK</t>
  </si>
  <si>
    <t>KAPRODI</t>
  </si>
  <si>
    <t>Tanda Tangan</t>
  </si>
  <si>
    <t>Tanda Tangan (jika ada)</t>
  </si>
  <si>
    <t>Capaian Pembelajaran</t>
  </si>
  <si>
    <t>CPL Prodi yang dibebankan pada MK</t>
  </si>
  <si>
    <t>CPL 2 : Mampu merancang dan melaksanakan penelitian dengan metodologi yang benar serta menganalisis dan menginterpretasi data dengan tepat;</t>
  </si>
  <si>
    <t>CPL 9 : Mampu berkomunikasi secara efektif.</t>
  </si>
  <si>
    <t>CPMK 2 : Mampu merancang penelitian dengan metodologi yang benar, dan mempresentasikan dnegan tanggung jawab dan etika profesional</t>
  </si>
  <si>
    <r>
      <rPr>
        <rFont val="Calibri"/>
        <color theme="1"/>
        <sz val="11.0"/>
      </rPr>
      <t xml:space="preserve">CPMK 4 : Mampu mengidentifikasi, memformulasi, dan menyelesaikan masalah kerekayasaan di bidang </t>
    </r>
    <r>
      <rPr>
        <rFont val="Calibri (Body)"/>
        <color theme="4"/>
        <sz val="11.0"/>
      </rPr>
      <t>xxx (nama prodi)</t>
    </r>
  </si>
  <si>
    <t xml:space="preserve">CPMK 9 CPMK 9 : Mampu berkomunikasi secara efektif.		</t>
  </si>
  <si>
    <t>Sub CPMK 1 :</t>
  </si>
  <si>
    <t>mampu menjelaskan tentang teori yang digunakan sebagai dasar perumusan masalah dan analisis [C2, A3]</t>
  </si>
  <si>
    <t>Sub CPMK 2 :</t>
  </si>
  <si>
    <t>mampu menjelaskan metode penelitian kualitatif dan kuantitatif  [C2, A3]</t>
  </si>
  <si>
    <t>Sub CPMK 3 :</t>
  </si>
  <si>
    <t>mampu merumuskan permasalahan penelitian dan menyusun hipotesa penelitian dengan sumber rujukan bermutu, terukur dan sahih [C3, A3]</t>
  </si>
  <si>
    <t>Sub CPMK 4 :</t>
  </si>
  <si>
    <t>mampu menjelaskan validitas dan reabilitas pengukuan dalam penelitian [C2, A3]</t>
  </si>
  <si>
    <t>Sub CPMK 5 :</t>
  </si>
  <si>
    <t>mampu memilih dan menetapkan sampel penelitian dengan sistematis, bermutu, dan terukur [C5, A3]</t>
  </si>
  <si>
    <t>Sub CPMK 6 :</t>
  </si>
  <si>
    <t>mampu merancang penelitian dalam bentuk proposal penelitian &amp; mempresentasikan dengan tanggung jawab dan etika profesional [C6, A3, P3]</t>
  </si>
  <si>
    <t>Bobot Penilaian</t>
  </si>
  <si>
    <t>Sub CPMK 1</t>
  </si>
  <si>
    <t xml:space="preserve">Sub CPMK 2 </t>
  </si>
  <si>
    <t xml:space="preserve">Sub CPMK 3 </t>
  </si>
  <si>
    <t xml:space="preserve">Sub CPMK 4 </t>
  </si>
  <si>
    <t xml:space="preserve">Sub CPMK 5 </t>
  </si>
  <si>
    <t xml:space="preserve">Sub CPMK 6 </t>
  </si>
  <si>
    <t>Deskripsi Singkat MK</t>
  </si>
  <si>
    <t>Pada mata kuliah ini mahasiswa belajar tentang prinsip-prinsip dan metoda penelitian yang akan digunakan kelak pada saat melakukan penelitian skripsi atau penelitian tugas akhir. Mahasiswa belajar pengertian pengetahuan, ilmu dan filsafat dan etika dalam penelitian, merumuskan permasalahan, membuat hipotesa, membuat rancangan penelitian sesuai dengan metode yang dipilih nya, mengumpulkan dan mengolah data hasil pengukuran dan menyusun proposal penelitian</t>
  </si>
  <si>
    <t>Bahan Kajian :</t>
  </si>
  <si>
    <t>1. Pengetahuan, ilmu dan filsafat: pengertian pengetahuan, ilmu dan filsafat, pendekatan ilmiah dan non ilmiah, tugas ilmu dan penelitian.</t>
  </si>
  <si>
    <t>2. Perumusan masalah dan tinjauan pustaka: identifikasi permasalahan, tinjauan pustaka, perumusan masalah.</t>
  </si>
  <si>
    <t>3. Metode Penelitian: penelitian historis, penelitian deskriptif, penelitian perkembangan, penelitian kasus dan lapangan, penelitian korelasional,
penelitian kausal komparatif, penelitian eksperimental sungguhan, penelitian eksperimental semu, penelitian tindakan.</t>
  </si>
  <si>
    <t>4. Kerangka Teoritis dan Penyusunan Hipotesis: dasar teori, variabel, hipotesis.</t>
  </si>
  <si>
    <t>5. Pemilihan Sampel: terminologi yang sering digunakan, alasan pemilihan sampel, karakteristik sampel, metode penentuan sampel, desain sampel.</t>
  </si>
  <si>
    <t>6. Pengembangan instrumen pengumpul data: spesifikasi instrumen, pengujian instrumen, analisis hasil pengujian, validitas dan reliabilitas
instrumen, penentuan perangkat akhir instrumen.</t>
  </si>
  <si>
    <t>7. Rancangan eksperimental sederhana: anatomi proposal penelitian dan format penyusunannya.</t>
  </si>
  <si>
    <t>Pustaka</t>
  </si>
  <si>
    <t>Utama</t>
  </si>
  <si>
    <t>1. Creswell, J. W. (2012). Educational Research:Planning,Conducting, and Evaluating Quantitative and Qualitative Research (4 ed.). Boston: PEARSON.</t>
  </si>
  <si>
    <t>2. Sugiyono. (2013). Metode Penelitian Kombinasi (Mixed Methods). Bandung: Alfabeta.</t>
  </si>
  <si>
    <t>3. Tuckman, B. W., &amp; Harper, B. E. (February 9, 2012). Conducting Educational Research (6 ed.). Maryland, USA: Rowman &amp; Littlefield Publishers</t>
  </si>
  <si>
    <t>4. Thiel, D. V. (2014). Research Methods for Engineers. Cambridge, United Kingdom: Cambridge University Press.</t>
  </si>
  <si>
    <t>5. Sugiyono. (2012). Statistika untuk penelitian. Bandung: Alfabeta.</t>
  </si>
  <si>
    <t xml:space="preserve">6. Soetriono, &amp; Rita. (2007). Filsafat Ilmu dan Metodologi Penelitian. Yogyakarta: Andi Offset.
   </t>
  </si>
  <si>
    <t>Pendukung</t>
  </si>
  <si>
    <t>1. Katz, M. (2006). From Research to Manuscript: A Guide to Scientific Writing. London: Springer.</t>
  </si>
  <si>
    <t>2. Kothari, C. R. (2004). Research Methodology: Methods and Techniques (Second Revised ed.). New Delhi: New Age Internasional (P) Limited.</t>
  </si>
  <si>
    <t xml:space="preserve">3. Singh, Y. (2006). Fundamental of Research Methodology and Statistics. New York: New Age International.
   </t>
  </si>
  <si>
    <t xml:space="preserve">Dosen Pengampu </t>
  </si>
  <si>
    <t>: XX</t>
  </si>
  <si>
    <t>Mata kuliah Syarat</t>
  </si>
  <si>
    <t>Mg ke-</t>
  </si>
  <si>
    <t>Sub-CPMK sbg kemampuan akhir yang diharapkan</t>
  </si>
  <si>
    <t>Penilaian</t>
  </si>
  <si>
    <t>Bentuk Pembelajaran;Metode Pembelajaran;Penugasan; [estimasi waktu]</t>
  </si>
  <si>
    <t>Materi Pembelajaran [Pustaka]</t>
  </si>
  <si>
    <t>Bobot Nilai (%)</t>
  </si>
  <si>
    <t>Indikator</t>
  </si>
  <si>
    <t xml:space="preserve">Teknik &amp; Kriteria </t>
  </si>
  <si>
    <t>Tatap Muka/Luring</t>
  </si>
  <si>
    <t>Daring</t>
  </si>
  <si>
    <t>(1)</t>
  </si>
  <si>
    <t>(2)</t>
  </si>
  <si>
    <t>(3)</t>
  </si>
  <si>
    <t>(4)</t>
  </si>
  <si>
    <t>(5)</t>
  </si>
  <si>
    <t>(6)</t>
  </si>
  <si>
    <t>(7)</t>
  </si>
  <si>
    <t>(8)</t>
  </si>
  <si>
    <t>1, 2</t>
  </si>
  <si>
    <r>
      <rPr>
        <rFont val="Calibri"/>
        <b/>
        <color theme="1"/>
        <sz val="11.0"/>
      </rPr>
      <t>Sub CPMK 1.</t>
    </r>
    <r>
      <rPr>
        <rFont val="Calibri"/>
        <color theme="1"/>
        <sz val="11.0"/>
      </rPr>
      <t xml:space="preserve"> mampu menjelaskan tentang teori yang digunakan sebagai dasar perumusan masalah dan analisis [C2, A3]</t>
    </r>
  </si>
  <si>
    <t>1.1 Ketepatan menjelaskan tentang pengetahuan, ilmu dan filsafat;
1.2 Ketepatan menjelaskan pengertian etika dalam penelitian;
1.3 Ketepan menjelaskan pengertian plagiasi, mencegah plagiasi, dan konsekwensi tindakan plagiasi.</t>
  </si>
  <si>
    <r>
      <rPr>
        <rFont val="Calibri"/>
        <b/>
        <color theme="1"/>
        <sz val="11.0"/>
      </rPr>
      <t>Teknik non-test:</t>
    </r>
    <r>
      <rPr>
        <rFont val="Calibri"/>
        <color theme="1"/>
        <sz val="11.0"/>
      </rPr>
      <t xml:space="preserve"> 
a. Meringkas materi kuliah
b. </t>
    </r>
    <r>
      <rPr>
        <rFont val="Calibri"/>
        <b/>
        <color theme="1"/>
        <sz val="11.0"/>
      </rPr>
      <t>Kuis 1</t>
    </r>
    <r>
      <rPr>
        <rFont val="Calibri"/>
        <color theme="1"/>
        <sz val="11.0"/>
      </rPr>
      <t xml:space="preserve"> : Soal Esay
</t>
    </r>
  </si>
  <si>
    <r>
      <rPr>
        <rFont val="Calibri"/>
        <color theme="1"/>
        <sz val="11.0"/>
      </rPr>
      <t xml:space="preserve">• </t>
    </r>
    <r>
      <rPr>
        <rFont val="Calibri"/>
        <b/>
        <color theme="1"/>
        <sz val="11.0"/>
      </rPr>
      <t>Kuliah</t>
    </r>
    <r>
      <rPr>
        <rFont val="Calibri"/>
        <color theme="1"/>
        <sz val="11.0"/>
      </rPr>
      <t xml:space="preserve">: 
• </t>
    </r>
    <r>
      <rPr>
        <rFont val="Calibri"/>
        <b/>
        <color theme="1"/>
        <sz val="11.0"/>
      </rPr>
      <t>Diskusi,</t>
    </r>
    <r>
      <rPr>
        <rFont val="Calibri"/>
        <color theme="1"/>
        <sz val="11.0"/>
      </rPr>
      <t xml:space="preserve">
</t>
    </r>
    <r>
      <rPr>
        <rFont val="Calibri (Body)"/>
        <color theme="4"/>
        <sz val="11.0"/>
      </rPr>
      <t>[PB: 1x(2x50”)]</t>
    </r>
    <r>
      <rPr>
        <rFont val="Calibri"/>
        <color theme="1"/>
        <sz val="11.0"/>
      </rPr>
      <t xml:space="preserve">
</t>
    </r>
  </si>
  <si>
    <r>
      <rPr>
        <rFont val="Calibri"/>
        <color theme="1"/>
        <sz val="11.0"/>
      </rPr>
      <t xml:space="preserve">Diskusi asingkron; eLearning; nama LMS
</t>
    </r>
    <r>
      <rPr>
        <rFont val="Calibri (Body)"/>
        <color theme="4"/>
        <sz val="11.0"/>
      </rPr>
      <t>[PB: 1x(2x50”)]</t>
    </r>
  </si>
  <si>
    <t xml:space="preserve">Pengertian pengetahuan, ilmu dan filsafat, pendekatan ilmiah dan non ilmiah, tugas ilmu dan penelitian.
</t>
  </si>
  <si>
    <r>
      <rPr>
        <rFont val="Calibri"/>
        <b/>
        <color theme="1"/>
        <sz val="11.0"/>
      </rPr>
      <t xml:space="preserve">Kriteria : </t>
    </r>
    <r>
      <rPr>
        <rFont val="Calibri"/>
        <color theme="1"/>
        <sz val="11.0"/>
      </rPr>
      <t xml:space="preserve">
Pedoman Penskoran (Marking Scheme)</t>
    </r>
  </si>
  <si>
    <r>
      <rPr>
        <rFont val="Calibri"/>
        <b/>
        <color theme="1"/>
        <sz val="11.0"/>
      </rPr>
      <t>Tugas-1</t>
    </r>
    <r>
      <rPr>
        <rFont val="Calibri"/>
        <color theme="1"/>
        <sz val="11.0"/>
      </rPr>
      <t xml:space="preserve">: Menyusun ringkasan dlm bentuk makalah tentang : 
a. pengertian pengetahuan, ilmu dan filsafat berserta contoh nya.
b. studi kasus etikaa dalam penelitian terkait dengan plagiasai
</t>
    </r>
    <r>
      <rPr>
        <rFont val="Calibri (Body)"/>
        <color theme="4"/>
        <sz val="11.0"/>
      </rPr>
      <t xml:space="preserve">[PT: 2mgx(2sksx60")] [KM:2x(2x60")] </t>
    </r>
  </si>
  <si>
    <r>
      <rPr>
        <rFont val="Calibri"/>
        <color theme="1"/>
        <sz val="11.0"/>
      </rPr>
      <t xml:space="preserve">Etika dalam penelitian. </t>
    </r>
    <r>
      <rPr>
        <rFont val="Calibri (Body)"/>
        <color theme="4"/>
        <sz val="11.0"/>
      </rPr>
      <t>[6] hal.: 10-40</t>
    </r>
  </si>
  <si>
    <t>3, 4</t>
  </si>
  <si>
    <t>2.1 Ketepatan membedakan pengertian dan karakteristik penelitian kualitatif dan kuantitatif;
2.2 Ketepatan menjelaskan tahapan metode penelitian kualitatif dan kuantitatif.</t>
  </si>
  <si>
    <r>
      <rPr>
        <rFont val="Calibri"/>
        <b/>
        <color theme="1"/>
        <sz val="11.0"/>
      </rPr>
      <t xml:space="preserve">Teknik non test &amp; tes : 
</t>
    </r>
    <r>
      <rPr>
        <rFont val="Calibri"/>
        <color theme="1"/>
        <sz val="11.0"/>
      </rPr>
      <t xml:space="preserve">a. menyusun diagarm alir tahapan penelitian
b. </t>
    </r>
    <r>
      <rPr>
        <rFont val="Calibri"/>
        <b/>
        <color theme="1"/>
        <sz val="11.0"/>
      </rPr>
      <t>Kuis 2</t>
    </r>
    <r>
      <rPr>
        <rFont val="Calibri"/>
        <color theme="1"/>
        <sz val="11.0"/>
      </rPr>
      <t xml:space="preserve"> : Soal Esay
</t>
    </r>
    <r>
      <rPr>
        <rFont val="Calibri"/>
        <b/>
        <color theme="1"/>
        <sz val="11.0"/>
      </rPr>
      <t>Kriteria:</t>
    </r>
    <r>
      <rPr>
        <rFont val="Calibri"/>
        <color theme="1"/>
        <sz val="11.0"/>
      </rPr>
      <t xml:space="preserve"> Rubrik holistik</t>
    </r>
  </si>
  <si>
    <r>
      <rPr>
        <rFont val="Calibri"/>
        <color theme="1"/>
        <sz val="11.0"/>
      </rPr>
      <t xml:space="preserve">• Kuliah: 
• Diskusi,
</t>
    </r>
    <r>
      <rPr>
        <rFont val="Calibri (Body)"/>
        <color theme="4"/>
        <sz val="11.0"/>
      </rPr>
      <t>[PB: 1x(2x50”)]</t>
    </r>
    <r>
      <rPr>
        <rFont val="Calibri"/>
        <color theme="1"/>
        <sz val="11.0"/>
      </rPr>
      <t xml:space="preserve">
</t>
    </r>
  </si>
  <si>
    <t xml:space="preserve">Diskusi asingkron; eLearning; nama LMS
</t>
  </si>
  <si>
    <r>
      <rPr>
        <rFont val="Calibri"/>
        <color theme="1"/>
        <sz val="11.0"/>
      </rPr>
      <t xml:space="preserve">Penelitian historis, penelitian deskriptif, penelitian perkembangan, penelitian kasus dan lapangan, penelitian korelasional, penelitian kausal komparatif, penelitian eksperimental sungguhan, penelitian eksperimental semu, penelitian tindakan.
</t>
    </r>
    <r>
      <rPr>
        <rFont val="Calibri (Body)"/>
        <color theme="4"/>
        <sz val="11.0"/>
      </rPr>
      <t>[2] hal. 3-49</t>
    </r>
  </si>
  <si>
    <r>
      <rPr>
        <rFont val="Calibri"/>
        <color theme="1"/>
        <sz val="11.0"/>
      </rPr>
      <t xml:space="preserve">• </t>
    </r>
    <r>
      <rPr>
        <rFont val="Calibri"/>
        <b/>
        <color theme="1"/>
        <sz val="11.0"/>
      </rPr>
      <t>Tugas-2:</t>
    </r>
    <r>
      <rPr>
        <rFont val="Calibri"/>
        <color theme="1"/>
        <sz val="11.0"/>
      </rPr>
      <t xml:space="preserve">
Menyusun tahapan/metode penelitian dalam bentuk diagram alir sesuai dengan masalah yang dipilih, beserta penjelasannya pada setiap tahapan penelitian dan melakukan presentasi
</t>
    </r>
    <r>
      <rPr>
        <rFont val="Calibri (Body)"/>
        <color theme="4"/>
        <sz val="11.0"/>
      </rPr>
      <t xml:space="preserve">[PT: 2mgx(2sksx60")] [KM:2x(2x60")] </t>
    </r>
  </si>
  <si>
    <t>5, 6</t>
  </si>
  <si>
    <t>Sub-CMPK 3 : mampu merumuskan permasalahan penelitian dan merumuskan hipotesis penelitian dg sumber rujukan bermutu, terukur dan sahih [C3,A3]</t>
  </si>
  <si>
    <t>3.1 Ketepatan sistematikan dan mensarikan artikel journal;
3.2 Ketepatan dan kesesuaian merumuskan masalah dan hipotesis deskriptif, komparatif, asosiatif dan komparatif- asosiatif;</t>
  </si>
  <si>
    <r>
      <rPr>
        <rFont val="Calibri"/>
        <b/>
        <color theme="1"/>
        <sz val="11.0"/>
      </rPr>
      <t xml:space="preserve">Teknik non-test
</t>
    </r>
    <r>
      <rPr>
        <rFont val="Calibri"/>
        <color theme="1"/>
        <sz val="11.0"/>
      </rPr>
      <t xml:space="preserve">• Ringkasan
artikel journal dan road map nya;
• Rumusan masalah dan hipotesis penelitian; 
</t>
    </r>
    <r>
      <rPr>
        <rFont val="Calibri"/>
        <b/>
        <color theme="1"/>
        <sz val="11.0"/>
      </rPr>
      <t xml:space="preserve">Kriteria: </t>
    </r>
    <r>
      <rPr>
        <rFont val="Calibri"/>
        <color theme="1"/>
        <sz val="11.0"/>
      </rPr>
      <t xml:space="preserve">Rubrik
</t>
    </r>
  </si>
  <si>
    <r>
      <rPr>
        <rFont val="Calibri"/>
        <color theme="1"/>
        <sz val="11.0"/>
      </rPr>
      <t xml:space="preserve">• </t>
    </r>
    <r>
      <rPr>
        <rFont val="Calibri"/>
        <b/>
        <color theme="1"/>
        <sz val="11.0"/>
      </rPr>
      <t>Kuliah;</t>
    </r>
    <r>
      <rPr>
        <rFont val="Calibri"/>
        <color theme="1"/>
        <sz val="11.0"/>
      </rPr>
      <t xml:space="preserve">
• </t>
    </r>
    <r>
      <rPr>
        <rFont val="Calibri"/>
        <b/>
        <color theme="1"/>
        <sz val="11.0"/>
      </rPr>
      <t>Discovery Learning,
Diskusi dlm
kelompok;</t>
    </r>
    <r>
      <rPr>
        <rFont val="Calibri"/>
        <color theme="1"/>
        <sz val="11.0"/>
      </rPr>
      <t xml:space="preserve">
</t>
    </r>
    <r>
      <rPr>
        <rFont val="Calibri (Body)"/>
        <color theme="4"/>
        <sz val="11.0"/>
      </rPr>
      <t>[PB: 1x(2x50”)]</t>
    </r>
    <r>
      <rPr>
        <rFont val="Calibri"/>
        <color theme="1"/>
        <sz val="11.0"/>
      </rPr>
      <t xml:space="preserve">
</t>
    </r>
  </si>
  <si>
    <r>
      <rPr>
        <rFont val="Calibri"/>
        <b/>
        <color theme="1"/>
        <sz val="11.0"/>
      </rPr>
      <t>Merumuskan Masalah &amp; Hipotesis Penelitian :</t>
    </r>
    <r>
      <rPr>
        <rFont val="Calibri"/>
        <color theme="1"/>
        <sz val="11.0"/>
      </rPr>
      <t xml:space="preserve"> Kajian Pustaka mengidentifikasi permasalahan, perumusan masalah dan hipotesis deskriptif, komparatif, asosiatif dan komparatif-asosiatif.
</t>
    </r>
    <r>
      <rPr>
        <rFont val="Calibri (Body)"/>
        <color theme="4"/>
        <sz val="11.0"/>
      </rPr>
      <t>[1] hal. 58-139 [2] hal. 53-108 [4] hal. 27-112</t>
    </r>
  </si>
  <si>
    <r>
      <rPr>
        <rFont val="Calibri"/>
        <color theme="1"/>
        <sz val="11.0"/>
      </rPr>
      <t xml:space="preserve">• Tugas-3: Mengkaji dan mensarikan artikel journal dan merumuskan masalah hipotesis penelitian
</t>
    </r>
    <r>
      <rPr>
        <rFont val="Calibri (Body)"/>
        <color theme="4"/>
        <sz val="11.0"/>
      </rPr>
      <t xml:space="preserve">[PT: 2mgx(2sksx60")] [KM:2x(2x60")] </t>
    </r>
  </si>
  <si>
    <t>Sub-CMPK 4 : mampu menjelaskan validitas dan reliabilitas pengukuran dalam penelitian [C2,A3]</t>
  </si>
  <si>
    <t xml:space="preserve">4.1 Ketepatan menjelaskan pengertian validitas beserta contoh nya; 
</t>
  </si>
  <si>
    <r>
      <rPr>
        <rFont val="Calibri"/>
        <b/>
        <color theme="1"/>
        <sz val="11.0"/>
      </rPr>
      <t>Teknik test</t>
    </r>
    <r>
      <rPr>
        <rFont val="Calibri"/>
        <color theme="1"/>
        <sz val="11.0"/>
      </rPr>
      <t xml:space="preserve">
</t>
    </r>
    <r>
      <rPr>
        <rFont val="Calibri"/>
        <b/>
        <color theme="1"/>
        <sz val="11.0"/>
      </rPr>
      <t>Kuis 3</t>
    </r>
    <r>
      <rPr>
        <rFont val="Calibri"/>
        <color theme="1"/>
        <sz val="11.0"/>
      </rPr>
      <t xml:space="preserve"> : Soal Esay
Kriteria :
Pedoman Penskoran (Marking Scheme)</t>
    </r>
  </si>
  <si>
    <r>
      <rPr>
        <rFont val="Calibri"/>
        <color theme="1"/>
        <sz val="11.0"/>
      </rPr>
      <t xml:space="preserve">• </t>
    </r>
    <r>
      <rPr>
        <rFont val="Calibri"/>
        <b/>
        <color theme="1"/>
        <sz val="11.0"/>
      </rPr>
      <t>Kuliah;</t>
    </r>
    <r>
      <rPr>
        <rFont val="Calibri"/>
        <color theme="1"/>
        <sz val="11.0"/>
      </rPr>
      <t xml:space="preserve">
• </t>
    </r>
    <r>
      <rPr>
        <rFont val="Calibri"/>
        <b/>
        <color theme="1"/>
        <sz val="11.0"/>
      </rPr>
      <t>Diskusi</t>
    </r>
    <r>
      <rPr>
        <rFont val="Calibri"/>
        <color theme="1"/>
        <sz val="11.0"/>
      </rPr>
      <t xml:space="preserve"> dlm
kelompok;
</t>
    </r>
    <r>
      <rPr>
        <rFont val="Calibri (Body)"/>
        <color theme="4"/>
        <sz val="11.0"/>
      </rPr>
      <t>[PB: 1x(2x50”)]</t>
    </r>
    <r>
      <rPr>
        <rFont val="Calibri"/>
        <color theme="1"/>
        <sz val="11.0"/>
      </rPr>
      <t xml:space="preserve">
• </t>
    </r>
    <r>
      <rPr>
        <rFont val="Calibri"/>
        <b/>
        <color theme="1"/>
        <sz val="11.0"/>
      </rPr>
      <t xml:space="preserve">Kuis 3 : </t>
    </r>
    <r>
      <rPr>
        <rFont val="Calibri"/>
        <color theme="1"/>
        <sz val="11.0"/>
      </rPr>
      <t xml:space="preserve">mengerjakan soal esay 
</t>
    </r>
    <r>
      <rPr>
        <rFont val="Calibri (Body)"/>
        <color theme="4"/>
        <sz val="11.0"/>
      </rPr>
      <t xml:space="preserve">[PT: 1mgx(2sksx60")] [KM:1x(2x60")] </t>
    </r>
  </si>
  <si>
    <r>
      <rPr>
        <rFont val="Calibri"/>
        <b/>
        <color theme="1"/>
        <sz val="11.0"/>
      </rPr>
      <t>Validitas dan reliabilitas</t>
    </r>
    <r>
      <rPr>
        <rFont val="Calibri"/>
        <color theme="1"/>
        <sz val="11.0"/>
      </rPr>
      <t xml:space="preserve"> :  Validitas dan instrument penelitian
</t>
    </r>
    <r>
      <rPr>
        <rFont val="Calibri (Body)"/>
        <color theme="4"/>
        <sz val="11.0"/>
      </rPr>
      <t>[2] hal. 361-374
[5] hal 348-367</t>
    </r>
  </si>
  <si>
    <t>Sub-CMPK 5 : mampu memilih dan menetapkan sampel penelitian dg sistematis, bermutu, dan terukur [C3,A3]</t>
  </si>
  <si>
    <t>5.1 Ketepatan menjelaskan perbedaan populasi dan sampel;
5.2 Ketepatan menjelaskan berbagai teknik penentuan sampel;
5.3Ketepatan menentukan jumlah sampel;
5.4 Ketepatan teknik mengolah data</t>
  </si>
  <si>
    <r>
      <rPr>
        <rFont val="Calibri"/>
        <b/>
        <color theme="1"/>
        <sz val="11.0"/>
      </rPr>
      <t xml:space="preserve">Teknik test :
Kuis 4 : </t>
    </r>
    <r>
      <rPr>
        <rFont val="Calibri"/>
        <color theme="1"/>
        <sz val="11.0"/>
      </rPr>
      <t>Soal Esay</t>
    </r>
    <r>
      <rPr>
        <rFont val="Calibri"/>
        <b/>
        <color theme="1"/>
        <sz val="11.0"/>
      </rPr>
      <t xml:space="preserve">
</t>
    </r>
    <r>
      <rPr>
        <rFont val="Calibri"/>
        <color theme="1"/>
        <sz val="11.0"/>
      </rPr>
      <t xml:space="preserve">
</t>
    </r>
    <r>
      <rPr>
        <rFont val="Calibri"/>
        <b/>
        <color theme="1"/>
        <sz val="11.0"/>
      </rPr>
      <t>Teknik non-test:</t>
    </r>
    <r>
      <rPr>
        <rFont val="Calibri"/>
        <color theme="1"/>
        <sz val="11.0"/>
      </rPr>
      <t xml:space="preserve"> Penilaian dokumen penentuan sampel penelitian
</t>
    </r>
    <r>
      <rPr>
        <rFont val="Calibri"/>
        <b/>
        <color theme="1"/>
        <sz val="11.0"/>
      </rPr>
      <t>Kriteria</t>
    </r>
    <r>
      <rPr>
        <rFont val="Calibri"/>
        <color theme="1"/>
        <sz val="11.0"/>
      </rPr>
      <t xml:space="preserve"> : Rubrik</t>
    </r>
  </si>
  <si>
    <r>
      <rPr>
        <rFont val="Calibri"/>
        <b/>
        <color theme="1"/>
        <sz val="11.0"/>
      </rPr>
      <t>Minggu-9 :
• Kuliah:</t>
    </r>
    <r>
      <rPr>
        <rFont val="Calibri"/>
        <color theme="1"/>
        <sz val="11.0"/>
      </rPr>
      <t xml:space="preserve">
• </t>
    </r>
    <r>
      <rPr>
        <rFont val="Calibri"/>
        <b/>
        <color theme="1"/>
        <sz val="11.0"/>
      </rPr>
      <t>Studi kasus</t>
    </r>
    <r>
      <rPr>
        <rFont val="Calibri"/>
        <color theme="1"/>
        <sz val="11.0"/>
      </rPr>
      <t xml:space="preserve">, </t>
    </r>
    <r>
      <rPr>
        <rFont val="Calibri (Body)"/>
        <color theme="4"/>
        <sz val="11.0"/>
      </rPr>
      <t>[PB: 1x(2x50”)]</t>
    </r>
    <r>
      <rPr>
        <rFont val="Calibri"/>
        <color theme="1"/>
        <sz val="11.0"/>
      </rPr>
      <t xml:space="preserve">
</t>
    </r>
  </si>
  <si>
    <r>
      <rPr>
        <rFont val="Calibri"/>
        <b/>
        <color theme="1"/>
        <sz val="11.0"/>
      </rPr>
      <t xml:space="preserve">Minggu-10
• Kuliah daring:
• Diskusi asingkron
</t>
    </r>
    <r>
      <rPr>
        <rFont val="Calibri (Body)"/>
        <b val="0"/>
        <color theme="4"/>
        <sz val="11.0"/>
      </rPr>
      <t>[PB: 1x(2x50”)]</t>
    </r>
    <r>
      <rPr>
        <rFont val="Calibri"/>
        <b/>
        <color theme="1"/>
        <sz val="11.0"/>
      </rPr>
      <t xml:space="preserve"> </t>
    </r>
  </si>
  <si>
    <r>
      <rPr>
        <rFont val="Calibri"/>
        <b/>
        <color theme="1"/>
        <sz val="11.0"/>
      </rPr>
      <t>Memperoleh dan mengolah data penelitian:</t>
    </r>
    <r>
      <rPr>
        <rFont val="Calibri"/>
        <color theme="1"/>
        <sz val="11.0"/>
      </rPr>
      <t xml:space="preserve"> Terminologi yang sering digunakan, alasan pemilihan sampel, karakteristik sampel, teknik penentuan sampel, desain sampel.
</t>
    </r>
    <r>
      <rPr>
        <rFont val="Calibri (Body)"/>
        <color theme="4"/>
        <sz val="11.0"/>
      </rPr>
      <t>[1] hal. 140-173
[2] hal. 119-134
[5] hal. 61-93</t>
    </r>
  </si>
  <si>
    <r>
      <rPr>
        <rFont val="Calibri"/>
        <b/>
        <color theme="1"/>
        <sz val="11.0"/>
      </rPr>
      <t xml:space="preserve">Tugas-4: </t>
    </r>
    <r>
      <rPr>
        <rFont val="Calibri"/>
        <color theme="1"/>
        <sz val="11.0"/>
      </rPr>
      <t xml:space="preserve">Studi kasus: memilih dan mendesain sampel penelitian berdasarkan variabel penelitian, serta teknik mengolah data sampel.
</t>
    </r>
    <r>
      <rPr>
        <rFont val="Calibri (Body)"/>
        <color theme="4"/>
        <sz val="11.0"/>
      </rPr>
      <t xml:space="preserve">[PT: 2mgx(2sksx60")] [KM:2x(2x60")] </t>
    </r>
  </si>
  <si>
    <t>Flipped Classroom - dengan metode Project Based Learning (PjBL)</t>
  </si>
  <si>
    <t>Sub CPMK 6. mampu merancang penelitian dalam bentuk proposal penelitian &amp; mempresentasikan dengan tanggung jawab dan etika profesional [C6, A3, P3],</t>
  </si>
  <si>
    <t>6.1 Ketepatan sistimatika proposal
6.2 Keeapatan tata tulis proposal;
6.3 Konsistensi penulisan proposal;
6.4Kerapian sajian proposal;
6.5 Penguasaan materi
proposal;
6.6 Kompleksitas berfikir;
6.7 Tepat waktu &amp; kesesuaian dengan rencana tugas
6.8 Efektivitas presentasi
Tidak melakukan:
• Fabrikasi data;
• Falsifikasi data;
• Plagiasi;
Menggunakan data dan informasi valid;</t>
  </si>
  <si>
    <r>
      <rPr>
        <rFont val="Calibri"/>
        <b/>
        <color theme="1"/>
        <sz val="11.0"/>
      </rPr>
      <t>Teknik non-test:
•</t>
    </r>
    <r>
      <rPr>
        <rFont val="Calibri"/>
        <color theme="1"/>
        <sz val="11.0"/>
      </rPr>
      <t xml:space="preserve"> Review dokumen proposal penelitian</t>
    </r>
    <r>
      <rPr>
        <rFont val="Calibri"/>
        <b/>
        <color theme="1"/>
        <sz val="11.0"/>
      </rPr>
      <t xml:space="preserve">
• </t>
    </r>
    <r>
      <rPr>
        <rFont val="Calibri"/>
        <color theme="1"/>
        <sz val="11.0"/>
      </rPr>
      <t xml:space="preserve">Presentasi mandiri
</t>
    </r>
    <r>
      <rPr>
        <rFont val="Calibri"/>
        <b/>
        <color theme="1"/>
        <sz val="11.0"/>
      </rPr>
      <t>Kriteria:</t>
    </r>
    <r>
      <rPr>
        <rFont val="Calibri"/>
        <color theme="1"/>
        <sz val="11.0"/>
      </rPr>
      <t xml:space="preserve">
Rubrik deskriptif</t>
    </r>
  </si>
  <si>
    <r>
      <rPr>
        <rFont val="Calibri"/>
        <b/>
        <color theme="1"/>
        <sz val="11.0"/>
      </rPr>
      <t xml:space="preserve">Minggu-11 : </t>
    </r>
    <r>
      <rPr>
        <rFont val="Calibri"/>
        <color theme="1"/>
        <sz val="11.0"/>
      </rPr>
      <t xml:space="preserve">
</t>
    </r>
    <r>
      <rPr>
        <rFont val="Calibri"/>
        <b/>
        <color theme="1"/>
        <sz val="11.0"/>
      </rPr>
      <t>• Tutorial penjelasan pelaksanaan PjBL</t>
    </r>
    <r>
      <rPr>
        <rFont val="Calibri"/>
        <color theme="1"/>
        <sz val="11.0"/>
      </rPr>
      <t xml:space="preserve">
• </t>
    </r>
    <r>
      <rPr>
        <rFont val="Calibri"/>
        <b/>
        <color theme="1"/>
        <sz val="11.0"/>
      </rPr>
      <t xml:space="preserve">diskusi kelompok ;
</t>
    </r>
    <r>
      <rPr>
        <rFont val="Calibri"/>
        <color theme="1"/>
        <sz val="11.0"/>
      </rPr>
      <t xml:space="preserve">penjelasan &amp; diskusi tentang kerangka proposal Penelitian
</t>
    </r>
    <r>
      <rPr>
        <rFont val="Calibri (Body)"/>
        <color theme="4"/>
        <sz val="11.0"/>
      </rPr>
      <t xml:space="preserve"> [PB: 1x(2x50”)]</t>
    </r>
    <r>
      <rPr>
        <rFont val="Calibri"/>
        <color theme="1"/>
        <sz val="11.0"/>
      </rPr>
      <t xml:space="preserve">
</t>
    </r>
  </si>
  <si>
    <t>Minggu-11 :
Diskusi daring asingkron</t>
  </si>
  <si>
    <r>
      <rPr>
        <rFont val="Calibri"/>
        <color theme="1"/>
        <sz val="11.0"/>
      </rPr>
      <t xml:space="preserve">Merancang &amp; menyusun proposal penelitian :
Rancangan penelitian; anatomi proposal penelitian; sistematika dan tata tulis proposal penelitian sesuai dengan standar internasional
</t>
    </r>
    <r>
      <rPr>
        <rFont val="Calibri (Body)"/>
        <color theme="4"/>
        <sz val="11.0"/>
      </rPr>
      <t>[1] hal. 265-291, 293- 336
[2] hal. 267-276, 375- 386</t>
    </r>
  </si>
  <si>
    <t>12-13</t>
  </si>
  <si>
    <r>
      <rPr>
        <rFont val="Calibri"/>
        <color theme="1"/>
        <sz val="11.0"/>
      </rPr>
      <t xml:space="preserve">• </t>
    </r>
    <r>
      <rPr>
        <rFont val="Calibri"/>
        <b/>
        <color theme="1"/>
        <sz val="11.0"/>
      </rPr>
      <t>Tugas 5A :</t>
    </r>
    <r>
      <rPr>
        <rFont val="Calibri"/>
        <color theme="1"/>
        <sz val="11.0"/>
      </rPr>
      <t xml:space="preserve"> menggali permasalahan penelitian dan merumuskan masalah penelitian serta membuat perencanaan &amp; jadwal, melalui permasalahan dunianya, dan beberapa web yang relevan
</t>
    </r>
    <r>
      <rPr>
        <rFont val="Calibri (Body)"/>
        <color theme="4"/>
        <sz val="11.0"/>
      </rPr>
      <t xml:space="preserve">[PT: 1mgx(2sksx60")] [KM:1x(2x60")] </t>
    </r>
  </si>
  <si>
    <r>
      <rPr>
        <rFont val="Calibri"/>
        <b/>
        <color theme="1"/>
        <sz val="11.0"/>
      </rPr>
      <t xml:space="preserve">Minggu-12 : </t>
    </r>
    <r>
      <rPr>
        <rFont val="Calibri"/>
        <color theme="1"/>
        <sz val="11.0"/>
      </rPr>
      <t xml:space="preserve">
•</t>
    </r>
    <r>
      <rPr>
        <rFont val="Calibri"/>
        <b/>
        <color theme="1"/>
        <sz val="11.0"/>
      </rPr>
      <t xml:space="preserve"> Responsi
• Technical Asssitance
</t>
    </r>
    <r>
      <rPr>
        <rFont val="Calibri"/>
        <color theme="1"/>
        <sz val="11.0"/>
      </rPr>
      <t xml:space="preserve"> Presentasi &amp; diskusi tentang rumusan masalah &amp; kerangka proposal penelitian  </t>
    </r>
    <r>
      <rPr>
        <rFont val="Calibri (Body)"/>
        <color theme="4"/>
        <sz val="11.0"/>
      </rPr>
      <t>[PB: 1x(2x50”)]</t>
    </r>
  </si>
  <si>
    <r>
      <rPr>
        <rFont val="Calibri"/>
        <b/>
        <color theme="1"/>
        <sz val="11.0"/>
      </rPr>
      <t>Minggu-13 :</t>
    </r>
    <r>
      <rPr>
        <rFont val="Calibri"/>
        <color theme="1"/>
        <sz val="11.0"/>
      </rPr>
      <t xml:space="preserve">
Diskusi daring asingkron"</t>
    </r>
  </si>
  <si>
    <r>
      <rPr>
        <rFont val="Calibri"/>
        <color theme="1"/>
        <sz val="11.0"/>
      </rPr>
      <t xml:space="preserve">• </t>
    </r>
    <r>
      <rPr>
        <rFont val="Calibri"/>
        <b/>
        <color theme="1"/>
        <sz val="11.0"/>
      </rPr>
      <t>Tugas 5B :</t>
    </r>
    <r>
      <rPr>
        <rFont val="Calibri"/>
        <color theme="1"/>
        <sz val="11.0"/>
      </rPr>
      <t xml:space="preserve"> menyusun draft proposal penelitian, melakukan literasi jurnal sebagai rujukan dengan membuat ringkasan menggunakan sciencedirect.com
</t>
    </r>
    <r>
      <rPr>
        <rFont val="Calibri (Body)"/>
        <color theme="4"/>
        <sz val="11.0"/>
      </rPr>
      <t xml:space="preserve">[PT: 2mgx(2sksx60")] [KM:2x(2x60")] </t>
    </r>
  </si>
  <si>
    <t>14-15</t>
  </si>
  <si>
    <r>
      <rPr>
        <rFont val="Calibri"/>
        <b/>
        <color theme="1"/>
        <sz val="11.0"/>
      </rPr>
      <t xml:space="preserve">Minggu-14 : </t>
    </r>
    <r>
      <rPr>
        <rFont val="Calibri"/>
        <color theme="1"/>
        <sz val="11.0"/>
      </rPr>
      <t xml:space="preserve">
•</t>
    </r>
    <r>
      <rPr>
        <rFont val="Calibri"/>
        <b/>
        <color theme="1"/>
        <sz val="11.0"/>
      </rPr>
      <t xml:space="preserve"> Responsi
• Technical Asssitance
</t>
    </r>
    <r>
      <rPr>
        <rFont val="Calibri"/>
        <color theme="1"/>
        <sz val="11.0"/>
      </rPr>
      <t xml:space="preserve"> Presentasi &amp; diskusi draft proposal penelitian  </t>
    </r>
    <r>
      <rPr>
        <rFont val="Calibri (Body)"/>
        <color theme="4"/>
        <sz val="11.0"/>
      </rPr>
      <t>[PB: 1x(2x50”)]</t>
    </r>
  </si>
  <si>
    <r>
      <rPr>
        <rFont val="Calibri"/>
        <b/>
        <color theme="1"/>
        <sz val="11.0"/>
      </rPr>
      <t>Minggu-15 :</t>
    </r>
    <r>
      <rPr>
        <rFont val="Calibri"/>
        <color theme="1"/>
        <sz val="11.0"/>
      </rPr>
      <t xml:space="preserve">
Presentasi  proposal penelitian &amp; diskusi daring  </t>
    </r>
    <r>
      <rPr>
        <rFont val="Calibri (Body)"/>
        <color theme="4"/>
        <sz val="11.0"/>
      </rPr>
      <t>[PB: 1x(2x50”)]</t>
    </r>
  </si>
  <si>
    <r>
      <rPr>
        <rFont val="Calibri"/>
        <color theme="1"/>
        <sz val="11.0"/>
      </rPr>
      <t xml:space="preserve">• </t>
    </r>
    <r>
      <rPr>
        <rFont val="Calibri"/>
        <b/>
        <color theme="1"/>
        <sz val="11.0"/>
      </rPr>
      <t>Tugas 5C :</t>
    </r>
    <r>
      <rPr>
        <rFont val="Calibri"/>
        <color theme="1"/>
        <sz val="11.0"/>
      </rPr>
      <t xml:space="preserve"> Finalisasi proposal penelitian, digitalisasi, disertai PPT dan video presentasi, dikumpulkan melalui LMS
</t>
    </r>
    <r>
      <rPr>
        <rFont val="Calibri (Body)"/>
        <color theme="4"/>
        <sz val="11.0"/>
      </rPr>
      <t xml:space="preserve">[PT: 2mgx(2sksx60")] [KM:2x(2x60")] </t>
    </r>
  </si>
  <si>
    <t>TOTAL BOBOT PENILAIAN</t>
  </si>
  <si>
    <t>Catatan :</t>
  </si>
  <si>
    <r>
      <rPr>
        <rFont val="Calibri"/>
        <b/>
        <color theme="1"/>
        <sz val="11.0"/>
      </rPr>
      <t xml:space="preserve">Capaian Pembelajaran Lulusan PRODI (CPL-PRODI) </t>
    </r>
    <r>
      <rPr>
        <rFont val="Calibri"/>
        <color theme="1"/>
        <sz val="11.0"/>
      </rPr>
      <t>adalah kemampuan yang dimiliki oleh setiap lulusan PRODI yang merupakan internalisasi dari sikap, penguasaan pengetahuan
dan ketrampilan sesuai dengan jenjang prodinya yang diperoleh melalui proses pembelajaran.</t>
    </r>
  </si>
  <si>
    <r>
      <rPr>
        <rFont val="Calibri"/>
        <b/>
        <color theme="1"/>
        <sz val="11.0"/>
      </rPr>
      <t>CPL yang dibebankan pada mata kuliah</t>
    </r>
    <r>
      <rPr>
        <rFont val="Calibri"/>
        <color theme="1"/>
        <sz val="11.0"/>
      </rPr>
      <t xml:space="preserve"> adalah beberapa capaian pembelajaran lulusan program studi (CPL-PRODI) yang digunakan untuk pembentukan/pengembangan sebuah
mata kuliah yang terdiri dari aspek sikap, ketrampulan umum, ketrampilan khusus dan pengetahuan.</t>
    </r>
  </si>
  <si>
    <r>
      <rPr>
        <rFont val="Calibri"/>
        <b/>
        <color theme="1"/>
        <sz val="11.0"/>
      </rPr>
      <t>CP Mata kuliah (CPMK)</t>
    </r>
    <r>
      <rPr>
        <rFont val="Calibri"/>
        <color theme="1"/>
        <sz val="11.0"/>
      </rPr>
      <t xml:space="preserve"> adalah kemampuan yang dijabarkan secara spesifik dari CPL yang dibebankan pada mata kuliah, dan bersifat spesifik terhadap bahan kajian atau materi
pembelajaran mata kuliah tersebut.</t>
    </r>
  </si>
  <si>
    <r>
      <rPr>
        <rFont val="Calibri"/>
        <b/>
        <color theme="1"/>
        <sz val="11.0"/>
      </rPr>
      <t>Indikator penilaian</t>
    </r>
    <r>
      <rPr>
        <rFont val="Calibri"/>
        <color theme="1"/>
        <sz val="11.0"/>
      </rPr>
      <t xml:space="preserve"> kemampuan dalam proses maupun hasil belajar mahasiswa adalah pernyataan spesifik dan terukur yang mengidentifikasi kemampuan atau kinerja hasil belajar
mahasiswa yang disertai bukti-bukti.</t>
    </r>
  </si>
  <si>
    <r>
      <rPr>
        <rFont val="Calibri"/>
        <b/>
        <color theme="1"/>
        <sz val="11.0"/>
      </rPr>
      <t xml:space="preserve">Kriteria Penilaian </t>
    </r>
    <r>
      <rPr>
        <rFont val="Calibri"/>
        <color theme="1"/>
        <sz val="11.0"/>
      </rPr>
      <t>adalah patokan yang digunakan sebagai ukuran atau tolok ukur ketercapaian pembelajaran dalam penilaian berdasarkan indikator-indikator yang telah ditetapkan.</t>
    </r>
    <r>
      <rPr>
        <rFont val="Calibri"/>
        <b/>
        <color theme="1"/>
        <sz val="11.0"/>
      </rPr>
      <t xml:space="preserve">
</t>
    </r>
    <r>
      <rPr>
        <rFont val="Calibri"/>
        <color theme="1"/>
        <sz val="11.0"/>
      </rPr>
      <t>Kreteria penilaian</t>
    </r>
    <r>
      <rPr>
        <rFont val="Calibri"/>
        <b/>
        <color theme="1"/>
        <sz val="11.0"/>
      </rPr>
      <t xml:space="preserve"> m</t>
    </r>
    <r>
      <rPr>
        <rFont val="Calibri"/>
        <color theme="1"/>
        <sz val="11.0"/>
      </rPr>
      <t>erupakan pedoman bagi penilai agar penilaian konsisten dan tidak bias. Kreteria dapat berupa kuantitatif ataupun kualitatif.</t>
    </r>
  </si>
  <si>
    <r>
      <rPr>
        <rFont val="Calibri"/>
        <b/>
        <color theme="1"/>
        <sz val="11.0"/>
      </rPr>
      <t>Teknik  penilaian</t>
    </r>
    <r>
      <rPr>
        <rFont val="Calibri"/>
        <color theme="1"/>
        <sz val="11.0"/>
      </rPr>
      <t>: tes dan non-tes.</t>
    </r>
  </si>
  <si>
    <r>
      <rPr>
        <rFont val="Calibri"/>
        <b/>
        <color theme="1"/>
        <sz val="11.0"/>
      </rPr>
      <t>Bentuk pembelajaran</t>
    </r>
    <r>
      <rPr>
        <rFont val="Calibri"/>
        <color theme="1"/>
        <sz val="11.0"/>
      </rPr>
      <t>: Kuliah, Responsi, Tutorial, Seminar atau yang setara, Praktikum, Praktik Studio, Praktik Bengkel, Praktik Lapangan, Penelitian, Pengabdian Kepada Masyarakat
dan/atau bentuk pembelajaran lain yang setara.</t>
    </r>
  </si>
  <si>
    <r>
      <rPr>
        <rFont val="Calibri"/>
        <b/>
        <color theme="1"/>
        <sz val="11.0"/>
      </rPr>
      <t>Metode Pembelajaran</t>
    </r>
    <r>
      <rPr>
        <rFont val="Calibri"/>
        <color theme="1"/>
        <sz val="11.0"/>
      </rPr>
      <t>: Small Group Discussion, Role-Play &amp; Simulation, Discovery Learning, Self-Directed Learning, Cooperative Learning, Collaborative Learning, Contextual
Learning, Project Based Learning, dan metode lainnya yg setara.</t>
    </r>
  </si>
  <si>
    <r>
      <rPr>
        <rFont val="Calibri"/>
        <b/>
        <color theme="1"/>
        <sz val="11.0"/>
      </rPr>
      <t xml:space="preserve">Materi Pembelajaran </t>
    </r>
    <r>
      <rPr>
        <rFont val="Calibri"/>
        <color theme="1"/>
        <sz val="11.0"/>
      </rPr>
      <t>adalah rincian atau uraian dari bahan kajian yg dapat disajikan dalam bentuk beberapa pokok dan sub-pokok bahasan.</t>
    </r>
  </si>
  <si>
    <r>
      <rPr>
        <rFont val="Calibri"/>
        <color theme="1"/>
        <sz val="11.0"/>
      </rPr>
      <t>.</t>
    </r>
    <r>
      <rPr>
        <rFont val="Calibri"/>
        <b/>
        <color theme="1"/>
        <sz val="11.0"/>
      </rPr>
      <t>Bobot penilaian</t>
    </r>
    <r>
      <rPr>
        <rFont val="Calibri"/>
        <color theme="1"/>
        <sz val="11.0"/>
      </rPr>
      <t xml:space="preserve"> adalah prosentasi penilaian terhadap setiap pencapaian sub-CPMK yang besarnya proposional dengan tingkat kesulitan pencapaian sub-CPMK tsb., dan totalnya
100%.</t>
    </r>
  </si>
  <si>
    <r>
      <rPr>
        <rFont val="Calibri"/>
        <b/>
        <color theme="1"/>
        <sz val="11.0"/>
      </rPr>
      <t>PB</t>
    </r>
    <r>
      <rPr>
        <rFont val="Calibri"/>
        <color theme="1"/>
        <sz val="11.0"/>
      </rPr>
      <t xml:space="preserve"> = proses belajar, </t>
    </r>
    <r>
      <rPr>
        <rFont val="Calibri"/>
        <b/>
        <color theme="1"/>
        <sz val="11.0"/>
      </rPr>
      <t>PT</t>
    </r>
    <r>
      <rPr>
        <rFont val="Calibri"/>
        <color theme="1"/>
        <sz val="11.0"/>
      </rPr>
      <t xml:space="preserve">= penugasan terstruktur, </t>
    </r>
    <r>
      <rPr>
        <rFont val="Calibri"/>
        <b/>
        <color theme="1"/>
        <sz val="11.0"/>
      </rPr>
      <t xml:space="preserve">KM </t>
    </r>
    <r>
      <rPr>
        <rFont val="Calibri"/>
        <color theme="1"/>
        <sz val="11.0"/>
      </rPr>
      <t>= kegiatan mandiri</t>
    </r>
  </si>
  <si>
    <r>
      <rPr>
        <rFont val="Calibri"/>
        <b/>
        <color theme="1"/>
        <sz val="11.0"/>
      </rPr>
      <t>Bobot Penilaian</t>
    </r>
    <r>
      <rPr>
        <rFont val="Calibri"/>
        <color theme="1"/>
        <sz val="11.0"/>
      </rPr>
      <t xml:space="preserve"> adalah prosentase penilaian terhadap setiap pencapaian sub-CPMK yang besarnya proporsional dengan tingkat kesulitan pencapaian sub CPMK dan totalnya 100%.</t>
    </r>
  </si>
  <si>
    <t>F. Penilaian Tugas</t>
  </si>
  <si>
    <t xml:space="preserve">PENILAIAN MATA KULIAH </t>
  </si>
  <si>
    <t>No.</t>
  </si>
  <si>
    <t>NPM</t>
  </si>
  <si>
    <t>Nama Mahasiswa</t>
  </si>
  <si>
    <t>CPL-2</t>
  </si>
  <si>
    <t>CPL-8</t>
  </si>
  <si>
    <t>CPL-9</t>
  </si>
  <si>
    <t>CPL-4</t>
  </si>
  <si>
    <t>Nilai Total</t>
  </si>
  <si>
    <t>Nilai Huruf</t>
  </si>
  <si>
    <t>CPMK 2</t>
  </si>
  <si>
    <t>CPMK 4</t>
  </si>
  <si>
    <t>CPMK 8</t>
  </si>
  <si>
    <t>CPMK 9</t>
  </si>
  <si>
    <t>2024.123</t>
  </si>
  <si>
    <t xml:space="preserve">Agus </t>
  </si>
  <si>
    <t>B+</t>
  </si>
  <si>
    <t>2024.142</t>
  </si>
  <si>
    <t xml:space="preserve">Bambang </t>
  </si>
  <si>
    <t>A-</t>
  </si>
  <si>
    <t>2024.213</t>
  </si>
  <si>
    <t xml:space="preserve">Cahaya </t>
  </si>
  <si>
    <t>2024.258</t>
  </si>
  <si>
    <t xml:space="preserve">Dadang </t>
  </si>
  <si>
    <t>B</t>
  </si>
  <si>
    <t>2024.312</t>
  </si>
  <si>
    <t xml:space="preserve">Endang </t>
  </si>
  <si>
    <t>2024.321</t>
  </si>
  <si>
    <t xml:space="preserve">Faralia </t>
  </si>
  <si>
    <t>2024.369</t>
  </si>
  <si>
    <t xml:space="preserve">Gigih </t>
  </si>
  <si>
    <t>2024.456</t>
  </si>
  <si>
    <t xml:space="preserve">Harun </t>
  </si>
  <si>
    <t>B-</t>
  </si>
  <si>
    <t>2024.546</t>
  </si>
  <si>
    <t>Indah</t>
  </si>
  <si>
    <t>2024.645</t>
  </si>
  <si>
    <t xml:space="preserve">Jaka </t>
  </si>
  <si>
    <t>2024.654</t>
  </si>
  <si>
    <t xml:space="preserve">Kartolo </t>
  </si>
  <si>
    <t>2024.789</t>
  </si>
  <si>
    <t xml:space="preserve">Lukito </t>
  </si>
  <si>
    <t>2024.897</t>
  </si>
  <si>
    <t>Mandalika</t>
  </si>
  <si>
    <t>2024.978</t>
  </si>
  <si>
    <t>Nunung</t>
  </si>
  <si>
    <t>2024.987</t>
  </si>
  <si>
    <t>Opik</t>
  </si>
  <si>
    <t>Rata-rata</t>
  </si>
  <si>
    <t>Nilai Maksimum</t>
  </si>
  <si>
    <t>Nilai Minimum</t>
  </si>
  <si>
    <t>Prosentase kelulusan</t>
  </si>
  <si>
    <t>HURUF</t>
  </si>
  <si>
    <t>ANGKA</t>
  </si>
  <si>
    <t>NUMERIK</t>
  </si>
  <si>
    <t>A+</t>
  </si>
  <si>
    <t>91-100</t>
  </si>
  <si>
    <t>A</t>
  </si>
  <si>
    <t>86-90</t>
  </si>
  <si>
    <t>80-85</t>
  </si>
  <si>
    <t>76-79</t>
  </si>
  <si>
    <t>73-75</t>
  </si>
  <si>
    <t>66-72</t>
  </si>
  <si>
    <t>C+</t>
  </si>
  <si>
    <t>61-65</t>
  </si>
  <si>
    <t>C</t>
  </si>
  <si>
    <t>51-60</t>
  </si>
  <si>
    <t>D</t>
  </si>
  <si>
    <t>41-50</t>
  </si>
  <si>
    <t>E</t>
  </si>
  <si>
    <t>0-40</t>
  </si>
  <si>
    <t xml:space="preserve">G. Evaluasi Rata-rata Ketercapaian  CPL </t>
  </si>
  <si>
    <t>CPL</t>
  </si>
  <si>
    <t>Sub-CPMK</t>
  </si>
  <si>
    <t>Rata-rata Nilai Sub CPMK</t>
  </si>
  <si>
    <t>Rata-rata Nilai CPL</t>
  </si>
  <si>
    <t>% Kelulusan</t>
  </si>
  <si>
    <t>Kesimpulan</t>
  </si>
  <si>
    <t>Sub CPMK 2</t>
  </si>
  <si>
    <t>Sub CPMK 3</t>
  </si>
  <si>
    <t>Sub CPMK 4</t>
  </si>
  <si>
    <t>Sub CPMK 5</t>
  </si>
  <si>
    <t>Sub CPMK 6</t>
  </si>
  <si>
    <t>H. Simpulan Hasil Evaluasi dan Tindak Lanjut</t>
  </si>
  <si>
    <t xml:space="preserve">Hasil evaluasi PHB untuk seluruh mahasiswa ditunjukkan pada grafik histogram berikut ini. </t>
  </si>
  <si>
    <t>Statistik Deskriptif</t>
  </si>
  <si>
    <t xml:space="preserve">Nilai </t>
  </si>
  <si>
    <t>Frekuensi</t>
  </si>
  <si>
    <t xml:space="preserve">Mean </t>
  </si>
  <si>
    <t xml:space="preserve">Median </t>
  </si>
  <si>
    <t xml:space="preserve">Standar Deviasi </t>
  </si>
  <si>
    <t xml:space="preserve">Minimum  </t>
  </si>
  <si>
    <t xml:space="preserve">Maksimum </t>
  </si>
  <si>
    <t xml:space="preserve">Range </t>
  </si>
  <si>
    <t>Dari hasil pengamatan, ditemui beberapa kendala dan rumusan tindak lanjut sebagai berikut.</t>
  </si>
  <si>
    <t>No</t>
  </si>
  <si>
    <t>Kendala</t>
  </si>
  <si>
    <t>Tindak Lanjut</t>
  </si>
  <si>
    <t>Belum ada mahasiswa yang mendapatkan nilai A dan A+</t>
  </si>
  <si>
    <t xml:space="preserve">Memberi soal latihan yang lebih banyak lagi sesuai dengan materi  </t>
  </si>
  <si>
    <t>??</t>
  </si>
</sst>
</file>

<file path=xl/styles.xml><?xml version="1.0" encoding="utf-8"?>
<styleSheet xmlns="http://schemas.openxmlformats.org/spreadsheetml/2006/main" xmlns:x14ac="http://schemas.microsoft.com/office/spreadsheetml/2009/9/ac" xmlns:mc="http://schemas.openxmlformats.org/markup-compatibility/2006">
  <fonts count="21">
    <font>
      <sz val="11.0"/>
      <color theme="1"/>
      <name val="Calibri"/>
      <scheme val="minor"/>
    </font>
    <font>
      <b/>
      <sz val="20.0"/>
      <color theme="1"/>
      <name val="Times New Roman"/>
    </font>
    <font/>
    <font>
      <b/>
      <sz val="28.0"/>
      <color theme="1"/>
      <name val="Calibri"/>
    </font>
    <font>
      <sz val="11.0"/>
      <color theme="1"/>
      <name val="Calibri"/>
    </font>
    <font>
      <b/>
      <sz val="10.0"/>
      <color theme="1"/>
      <name val="Times New Roman"/>
    </font>
    <font>
      <b/>
      <sz val="8.0"/>
      <color theme="1"/>
      <name val="Times New Roman"/>
    </font>
    <font>
      <b/>
      <sz val="29.0"/>
      <color theme="1"/>
      <name val="Times New Roman"/>
    </font>
    <font>
      <b/>
      <sz val="34.0"/>
      <color theme="1"/>
      <name val="Times New Roman"/>
    </font>
    <font>
      <b/>
      <sz val="18.0"/>
      <color theme="1"/>
      <name val="Times New Roman"/>
    </font>
    <font>
      <b/>
      <sz val="18.0"/>
      <color theme="1"/>
      <name val="Calibri"/>
    </font>
    <font>
      <sz val="16.0"/>
      <color theme="1"/>
      <name val="Calibri"/>
    </font>
    <font>
      <b/>
      <sz val="16.0"/>
      <color theme="1"/>
      <name val="Calibri"/>
    </font>
    <font>
      <sz val="16.0"/>
      <color theme="1"/>
      <name val="Times New Roman"/>
    </font>
    <font>
      <sz val="16.0"/>
      <color theme="1"/>
      <name val="Cambria"/>
    </font>
    <font>
      <b/>
      <sz val="20.0"/>
      <color theme="1"/>
      <name val="Calibri"/>
    </font>
    <font>
      <b/>
      <sz val="14.0"/>
      <color theme="1"/>
      <name val="Calibri"/>
    </font>
    <font>
      <b/>
      <sz val="11.0"/>
      <color theme="1"/>
      <name val="Calibri"/>
    </font>
    <font>
      <sz val="11.0"/>
      <color rgb="FF000000"/>
      <name val="Calibri"/>
    </font>
    <font>
      <b/>
      <sz val="11.0"/>
      <color rgb="FF000000"/>
      <name val="Calibri"/>
    </font>
    <font>
      <color theme="1"/>
      <name val="Calibri"/>
      <scheme val="minor"/>
    </font>
  </fonts>
  <fills count="8">
    <fill>
      <patternFill patternType="none"/>
    </fill>
    <fill>
      <patternFill patternType="lightGray"/>
    </fill>
    <fill>
      <patternFill patternType="solid">
        <fgColor rgb="FFFEF2CB"/>
        <bgColor rgb="FFFEF2CB"/>
      </patternFill>
    </fill>
    <fill>
      <patternFill patternType="solid">
        <fgColor rgb="FFD0CECE"/>
        <bgColor rgb="FFD0CECE"/>
      </patternFill>
    </fill>
    <fill>
      <patternFill patternType="solid">
        <fgColor rgb="FFE2EFD9"/>
        <bgColor rgb="FFE2EFD9"/>
      </patternFill>
    </fill>
    <fill>
      <patternFill patternType="solid">
        <fgColor rgb="FFECECEC"/>
        <bgColor rgb="FFECECEC"/>
      </patternFill>
    </fill>
    <fill>
      <patternFill patternType="solid">
        <fgColor rgb="FFBDD6EE"/>
        <bgColor rgb="FFBDD6EE"/>
      </patternFill>
    </fill>
    <fill>
      <patternFill patternType="solid">
        <fgColor rgb="FFA8D08D"/>
        <bgColor rgb="FFA8D08D"/>
      </patternFill>
    </fill>
  </fills>
  <borders count="41">
    <border/>
    <border>
      <left/>
      <top/>
      <bottom/>
    </border>
    <border>
      <top/>
      <bottom/>
    </border>
    <border>
      <right/>
      <top/>
      <bottom/>
    </border>
    <border>
      <left/>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left style="thin">
        <color rgb="FF000000"/>
      </left>
      <top/>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top style="thin">
        <color rgb="FF000000"/>
      </top>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border>
    <border>
      <right style="thin">
        <color rgb="FF000000"/>
      </right>
      <top/>
      <bottom/>
    </border>
    <border>
      <left style="thin">
        <color rgb="FF000000"/>
      </left>
      <right style="thin">
        <color rgb="FF000000"/>
      </right>
      <bottom style="thin">
        <color rgb="FF000000"/>
      </bottom>
    </border>
    <border>
      <left style="thin">
        <color rgb="FF000000"/>
      </left>
      <right/>
      <top style="thin">
        <color rgb="FF000000"/>
      </top>
      <bottom/>
    </border>
    <border>
      <left style="thin">
        <color rgb="FF000000"/>
      </left>
      <right/>
      <top/>
      <bottom/>
    </border>
    <border>
      <left style="thin">
        <color rgb="FF000000"/>
      </left>
      <right/>
      <top style="thin">
        <color rgb="FF000000"/>
      </top>
      <bottom style="thin">
        <color rgb="FF000000"/>
      </bottom>
    </border>
    <border>
      <left/>
      <top style="thin">
        <color rgb="FF000000"/>
      </top>
      <bottom style="thin">
        <color rgb="FF000000"/>
      </bottom>
    </border>
    <border>
      <left style="thin">
        <color rgb="FF000000"/>
      </left>
      <right style="thin">
        <color rgb="FF000000"/>
      </right>
      <top/>
      <bottom style="thin">
        <color rgb="FF000000"/>
      </bottom>
    </border>
    <border>
      <left style="thin">
        <color rgb="FF000000"/>
      </left>
      <top/>
      <bottom style="thin">
        <color rgb="FF000000"/>
      </bottom>
    </border>
    <border>
      <top/>
      <bottom style="thin">
        <color rgb="FF000000"/>
      </bottom>
    </border>
    <border>
      <right/>
      <top/>
      <bottom style="thin">
        <color rgb="FF000000"/>
      </bottom>
    </border>
    <border>
      <left style="thin">
        <color rgb="FF000000"/>
      </left>
      <right style="thin">
        <color rgb="FF000000"/>
      </right>
      <top/>
    </border>
  </borders>
  <cellStyleXfs count="1">
    <xf borderId="0" fillId="0" fontId="0" numFmtId="0" applyAlignment="1" applyFont="1"/>
  </cellStyleXfs>
  <cellXfs count="191">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ont="1">
      <alignment horizontal="center"/>
    </xf>
    <xf borderId="4" fillId="2" fontId="4" numFmtId="0" xfId="0" applyBorder="1" applyFont="1"/>
    <xf borderId="4" fillId="2" fontId="5" numFmtId="0" xfId="0" applyAlignment="1" applyBorder="1" applyFont="1">
      <alignment vertical="center"/>
    </xf>
    <xf borderId="4" fillId="2" fontId="6" numFmtId="0" xfId="0" applyAlignment="1" applyBorder="1" applyFont="1">
      <alignment vertical="center"/>
    </xf>
    <xf borderId="4" fillId="2" fontId="7" numFmtId="0" xfId="0" applyAlignment="1" applyBorder="1" applyFont="1">
      <alignment vertical="center"/>
    </xf>
    <xf borderId="1" fillId="2" fontId="7" numFmtId="0" xfId="0" applyAlignment="1" applyBorder="1" applyFont="1">
      <alignment horizontal="center" shrinkToFit="0" vertical="center" wrapText="1"/>
    </xf>
    <xf borderId="4" fillId="2" fontId="8" numFmtId="0" xfId="0" applyAlignment="1" applyBorder="1" applyFont="1">
      <alignment vertical="center"/>
    </xf>
    <xf borderId="1" fillId="2" fontId="9" numFmtId="0" xfId="0" applyAlignment="1" applyBorder="1" applyFont="1">
      <alignment horizontal="center" vertical="center"/>
    </xf>
    <xf borderId="1" fillId="2" fontId="9" numFmtId="0" xfId="0" applyAlignment="1" applyBorder="1" applyFont="1">
      <alignment horizontal="center" shrinkToFit="0" vertical="center" wrapText="1"/>
    </xf>
    <xf borderId="0" fillId="0" fontId="10" numFmtId="0" xfId="0" applyAlignment="1" applyFont="1">
      <alignment horizontal="center" vertical="center"/>
    </xf>
    <xf borderId="0" fillId="0" fontId="10" numFmtId="0" xfId="0" applyAlignment="1" applyFont="1">
      <alignment vertical="center"/>
    </xf>
    <xf borderId="0" fillId="0" fontId="10" numFmtId="0" xfId="0" applyAlignment="1" applyFont="1">
      <alignment horizontal="left" vertical="center"/>
    </xf>
    <xf borderId="0" fillId="0" fontId="10" numFmtId="0" xfId="0" applyFont="1"/>
    <xf borderId="5" fillId="0" fontId="10" numFmtId="0" xfId="0" applyAlignment="1" applyBorder="1" applyFont="1">
      <alignment horizontal="center" shrinkToFit="0" vertical="center" wrapText="1"/>
    </xf>
    <xf borderId="6" fillId="0" fontId="2" numFmtId="0" xfId="0" applyBorder="1" applyFont="1"/>
    <xf borderId="7" fillId="0" fontId="2" numFmtId="0" xfId="0" applyBorder="1" applyFont="1"/>
    <xf borderId="8" fillId="0" fontId="10" numFmtId="0" xfId="0" applyAlignment="1" applyBorder="1" applyFont="1">
      <alignment horizontal="center" shrinkToFit="0" vertical="center" wrapText="1"/>
    </xf>
    <xf borderId="9" fillId="0" fontId="2" numFmtId="0" xfId="0" applyBorder="1" applyFont="1"/>
    <xf borderId="10" fillId="0" fontId="2" numFmtId="0" xfId="0" applyBorder="1" applyFont="1"/>
    <xf borderId="8" fillId="0" fontId="4"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15" fillId="0" fontId="2" numFmtId="0" xfId="0" applyBorder="1" applyFont="1"/>
    <xf borderId="0" fillId="0" fontId="11" numFmtId="0" xfId="0" applyFont="1"/>
    <xf borderId="0" fillId="0" fontId="12" numFmtId="0" xfId="0" applyFont="1"/>
    <xf borderId="16" fillId="3" fontId="12" numFmtId="0" xfId="0" applyAlignment="1" applyBorder="1" applyFill="1" applyFont="1">
      <alignment horizontal="center" shrinkToFit="0" vertical="center" wrapText="1"/>
    </xf>
    <xf borderId="17" fillId="3" fontId="12" numFmtId="0" xfId="0" applyAlignment="1" applyBorder="1" applyFont="1">
      <alignment horizontal="center" shrinkToFit="0" vertical="center" wrapText="1"/>
    </xf>
    <xf borderId="16" fillId="0" fontId="11" numFmtId="0" xfId="0" applyAlignment="1" applyBorder="1" applyFont="1">
      <alignment horizontal="center" shrinkToFit="0" vertical="center" wrapText="1"/>
    </xf>
    <xf borderId="5" fillId="0" fontId="11" numFmtId="0" xfId="0" applyAlignment="1" applyBorder="1" applyFont="1">
      <alignment horizontal="center" shrinkToFit="0" vertical="center" wrapText="1"/>
    </xf>
    <xf borderId="16" fillId="4" fontId="12" numFmtId="0" xfId="0" applyAlignment="1" applyBorder="1" applyFill="1" applyFont="1">
      <alignment horizontal="center" shrinkToFit="0" vertical="center" wrapText="1"/>
    </xf>
    <xf borderId="5" fillId="4" fontId="12" numFmtId="0" xfId="0" applyAlignment="1" applyBorder="1" applyFont="1">
      <alignment horizontal="left" shrinkToFit="0" vertical="top" wrapText="1"/>
    </xf>
    <xf borderId="0" fillId="0" fontId="11" numFmtId="0" xfId="0" applyAlignment="1" applyFont="1">
      <alignment shrinkToFit="0" wrapText="1"/>
    </xf>
    <xf borderId="18" fillId="4" fontId="11" numFmtId="0" xfId="0" applyBorder="1" applyFont="1"/>
    <xf borderId="19" fillId="4" fontId="11" numFmtId="0" xfId="0" applyBorder="1" applyFont="1"/>
    <xf borderId="20" fillId="4" fontId="11" numFmtId="0" xfId="0" applyBorder="1" applyFont="1"/>
    <xf borderId="0" fillId="0" fontId="11" numFmtId="0" xfId="0" applyAlignment="1" applyFont="1">
      <alignment horizontal="left" shrinkToFit="0" wrapText="1"/>
    </xf>
    <xf borderId="0" fillId="0" fontId="11" numFmtId="0" xfId="0" applyAlignment="1" applyFont="1">
      <alignment horizontal="center"/>
    </xf>
    <xf borderId="16" fillId="0" fontId="11" numFmtId="0" xfId="0" applyBorder="1" applyFont="1"/>
    <xf borderId="16" fillId="0" fontId="12" numFmtId="0" xfId="0" applyBorder="1" applyFont="1"/>
    <xf borderId="16" fillId="0" fontId="11" numFmtId="0" xfId="0" applyAlignment="1" applyBorder="1" applyFont="1">
      <alignment horizontal="center"/>
    </xf>
    <xf borderId="0" fillId="0" fontId="11" numFmtId="0" xfId="0" applyAlignment="1" applyFont="1">
      <alignment horizontal="center" vertical="center"/>
    </xf>
    <xf borderId="15" fillId="0" fontId="12" numFmtId="0" xfId="0" applyAlignment="1" applyBorder="1" applyFont="1">
      <alignment horizontal="left"/>
    </xf>
    <xf borderId="16" fillId="3" fontId="11" numFmtId="0" xfId="0" applyAlignment="1" applyBorder="1" applyFont="1">
      <alignment horizontal="center" shrinkToFit="0" vertical="center" wrapText="1"/>
    </xf>
    <xf borderId="0" fillId="0" fontId="11" numFmtId="0" xfId="0" applyAlignment="1" applyFont="1">
      <alignment vertical="center"/>
    </xf>
    <xf quotePrefix="1" borderId="16" fillId="0" fontId="11" numFmtId="16" xfId="0" applyAlignment="1" applyBorder="1" applyFont="1" applyNumberFormat="1">
      <alignment horizontal="center" vertical="center"/>
    </xf>
    <xf borderId="16" fillId="0" fontId="13" numFmtId="0" xfId="0" applyAlignment="1" applyBorder="1" applyFont="1">
      <alignment shrinkToFit="0" vertical="top" wrapText="1"/>
    </xf>
    <xf borderId="16" fillId="0" fontId="14" numFmtId="0" xfId="0" applyAlignment="1" applyBorder="1" applyFont="1">
      <alignment shrinkToFit="0" vertical="top" wrapText="1"/>
    </xf>
    <xf borderId="16" fillId="0" fontId="11" numFmtId="1" xfId="0" applyAlignment="1" applyBorder="1" applyFont="1" applyNumberFormat="1">
      <alignment horizontal="center" shrinkToFit="0" vertical="center" wrapText="1"/>
    </xf>
    <xf quotePrefix="1" borderId="16" fillId="0" fontId="11" numFmtId="0" xfId="0" applyAlignment="1" applyBorder="1" applyFont="1">
      <alignment horizontal="center" vertical="center"/>
    </xf>
    <xf borderId="16" fillId="0" fontId="11" numFmtId="1" xfId="0" applyAlignment="1" applyBorder="1" applyFont="1" applyNumberFormat="1">
      <alignment horizontal="center" vertical="center"/>
    </xf>
    <xf borderId="16" fillId="0" fontId="11" numFmtId="0" xfId="0" applyAlignment="1" applyBorder="1" applyFont="1">
      <alignment horizontal="center" vertical="center"/>
    </xf>
    <xf borderId="16" fillId="5" fontId="12" numFmtId="0" xfId="0" applyAlignment="1" applyBorder="1" applyFill="1" applyFont="1">
      <alignment horizontal="center" vertical="center"/>
    </xf>
    <xf borderId="5" fillId="5" fontId="12" numFmtId="0" xfId="0" applyAlignment="1" applyBorder="1" applyFont="1">
      <alignment horizontal="center" shrinkToFit="0" vertical="center" wrapText="1"/>
    </xf>
    <xf borderId="16" fillId="0" fontId="13" numFmtId="0" xfId="0" applyAlignment="1" applyBorder="1" applyFont="1">
      <alignment horizontal="left" shrinkToFit="0" vertical="top" wrapText="1"/>
    </xf>
    <xf borderId="16" fillId="0" fontId="14" numFmtId="0" xfId="0" applyAlignment="1" applyBorder="1" applyFont="1">
      <alignment horizontal="left" shrinkToFit="0" vertical="top" wrapText="1"/>
    </xf>
    <xf quotePrefix="1" borderId="16" fillId="0" fontId="11" numFmtId="17" xfId="0" applyAlignment="1" applyBorder="1" applyFont="1" applyNumberFormat="1">
      <alignment horizontal="center" vertical="center"/>
    </xf>
    <xf borderId="5" fillId="5" fontId="12" numFmtId="0" xfId="0" applyAlignment="1" applyBorder="1" applyFont="1">
      <alignment horizontal="left" shrinkToFit="0" vertical="top" wrapText="1"/>
    </xf>
    <xf borderId="5" fillId="3" fontId="11" numFmtId="0" xfId="0" applyAlignment="1" applyBorder="1" applyFont="1">
      <alignment horizontal="center" shrinkToFit="0" wrapText="1"/>
    </xf>
    <xf borderId="16" fillId="3" fontId="11" numFmtId="1" xfId="0" applyAlignment="1" applyBorder="1" applyFont="1" applyNumberFormat="1">
      <alignment horizontal="center"/>
    </xf>
    <xf borderId="21" fillId="0" fontId="15" numFmtId="0" xfId="0" applyAlignment="1" applyBorder="1" applyFont="1">
      <alignment horizontal="center"/>
    </xf>
    <xf borderId="22" fillId="0" fontId="2" numFmtId="0" xfId="0" applyBorder="1" applyFont="1"/>
    <xf borderId="23" fillId="0" fontId="2" numFmtId="0" xfId="0" applyBorder="1" applyFont="1"/>
    <xf borderId="21" fillId="2" fontId="11" numFmtId="0" xfId="0" applyAlignment="1" applyBorder="1" applyFont="1">
      <alignment horizontal="left" shrinkToFit="0" wrapText="1"/>
    </xf>
    <xf borderId="21" fillId="4" fontId="12" numFmtId="0" xfId="0" applyAlignment="1" applyBorder="1" applyFont="1">
      <alignment horizontal="center" shrinkToFit="0" vertical="center" wrapText="1"/>
    </xf>
    <xf borderId="24" fillId="0" fontId="11" numFmtId="0" xfId="0" applyAlignment="1" applyBorder="1" applyFont="1">
      <alignment shrinkToFit="0" wrapText="1"/>
    </xf>
    <xf borderId="24" fillId="0" fontId="11" numFmtId="0" xfId="0" applyAlignment="1" applyBorder="1" applyFont="1">
      <alignment shrinkToFit="0" vertical="center" wrapText="1"/>
    </xf>
    <xf borderId="16" fillId="6" fontId="16" numFmtId="0" xfId="0" applyAlignment="1" applyBorder="1" applyFill="1" applyFont="1">
      <alignment horizontal="center" shrinkToFit="0" vertical="center" wrapText="1"/>
    </xf>
    <xf borderId="5" fillId="6" fontId="10" numFmtId="0" xfId="0" applyAlignment="1" applyBorder="1" applyFont="1">
      <alignment horizontal="center" shrinkToFit="0" vertical="center" wrapText="1"/>
    </xf>
    <xf borderId="5" fillId="0" fontId="16" numFmtId="0" xfId="0" applyAlignment="1" applyBorder="1" applyFont="1">
      <alignment horizontal="center"/>
    </xf>
    <xf borderId="5" fillId="5" fontId="17" numFmtId="0" xfId="0" applyAlignment="1" applyBorder="1" applyFont="1">
      <alignment horizontal="left"/>
    </xf>
    <xf borderId="16" fillId="5" fontId="17" numFmtId="0" xfId="0" applyBorder="1" applyFont="1"/>
    <xf borderId="5" fillId="5" fontId="17" numFmtId="0" xfId="0" applyBorder="1" applyFont="1"/>
    <xf borderId="5" fillId="0" fontId="4" numFmtId="0" xfId="0" applyAlignment="1" applyBorder="1" applyFont="1">
      <alignment horizontal="left"/>
    </xf>
    <xf borderId="16" fillId="0" fontId="4" numFmtId="0" xfId="0" applyBorder="1" applyFont="1"/>
    <xf borderId="16" fillId="0" fontId="4" numFmtId="14" xfId="0" applyBorder="1" applyFont="1" applyNumberFormat="1"/>
    <xf borderId="5" fillId="5" fontId="17" numFmtId="0" xfId="0" applyAlignment="1" applyBorder="1" applyFont="1">
      <alignment horizontal="center"/>
    </xf>
    <xf borderId="5" fillId="0" fontId="4" numFmtId="0" xfId="0" applyAlignment="1" applyBorder="1" applyFont="1">
      <alignment horizontal="center"/>
    </xf>
    <xf borderId="5" fillId="0" fontId="4" numFmtId="0" xfId="0" applyAlignment="1" applyBorder="1" applyFont="1">
      <alignment horizontal="center" vertical="center"/>
    </xf>
    <xf borderId="25" fillId="0" fontId="17" numFmtId="0" xfId="0" applyAlignment="1" applyBorder="1" applyFont="1">
      <alignment horizontal="center" shrinkToFit="0" vertical="top" wrapText="1"/>
    </xf>
    <xf borderId="26" fillId="4" fontId="17" numFmtId="0" xfId="0" applyAlignment="1" applyBorder="1" applyFont="1">
      <alignment horizontal="left"/>
    </xf>
    <xf borderId="27" fillId="0" fontId="2" numFmtId="0" xfId="0" applyBorder="1" applyFont="1"/>
    <xf borderId="28" fillId="0" fontId="2" numFmtId="0" xfId="0" applyBorder="1" applyFont="1"/>
    <xf borderId="29" fillId="0" fontId="2" numFmtId="0" xfId="0" applyBorder="1" applyFont="1"/>
    <xf borderId="5" fillId="0" fontId="4" numFmtId="0" xfId="0" applyAlignment="1" applyBorder="1" applyFont="1">
      <alignment horizontal="left" shrinkToFit="0" wrapText="1"/>
    </xf>
    <xf borderId="17" fillId="4" fontId="17" numFmtId="0" xfId="0" applyAlignment="1" applyBorder="1" applyFont="1">
      <alignment horizontal="left"/>
    </xf>
    <xf borderId="30" fillId="0" fontId="2" numFmtId="0" xfId="0" applyBorder="1" applyFont="1"/>
    <xf borderId="5" fillId="4" fontId="17" numFmtId="0" xfId="0" applyAlignment="1" applyBorder="1" applyFont="1">
      <alignment horizontal="left"/>
    </xf>
    <xf borderId="8" fillId="0" fontId="4" numFmtId="0" xfId="0" applyAlignment="1" applyBorder="1" applyFont="1">
      <alignment vertical="top"/>
    </xf>
    <xf borderId="5" fillId="0" fontId="4" numFmtId="0" xfId="0" applyAlignment="1" applyBorder="1" applyFont="1">
      <alignment horizontal="left" vertical="top"/>
    </xf>
    <xf borderId="5" fillId="4" fontId="17" numFmtId="0" xfId="0" applyAlignment="1" applyBorder="1" applyFont="1">
      <alignment horizontal="left" vertical="top"/>
    </xf>
    <xf borderId="16" fillId="0" fontId="17" numFmtId="0" xfId="0" applyAlignment="1" applyBorder="1" applyFont="1">
      <alignment horizontal="center" shrinkToFit="0" wrapText="1"/>
    </xf>
    <xf borderId="16" fillId="0" fontId="4" numFmtId="0" xfId="0" applyAlignment="1" applyBorder="1" applyFont="1">
      <alignment horizontal="center" shrinkToFit="0" vertical="top" wrapText="1"/>
    </xf>
    <xf borderId="16" fillId="0" fontId="4" numFmtId="0" xfId="0" applyAlignment="1" applyBorder="1" applyFont="1">
      <alignment shrinkToFit="0" vertical="top" wrapText="1"/>
    </xf>
    <xf borderId="16" fillId="0" fontId="4" numFmtId="0" xfId="0" applyAlignment="1" applyBorder="1" applyFont="1">
      <alignment horizontal="left" shrinkToFit="0" wrapText="1"/>
    </xf>
    <xf borderId="16" fillId="0" fontId="17" numFmtId="0" xfId="0" applyAlignment="1" applyBorder="1" applyFont="1">
      <alignment horizontal="center" shrinkToFit="0" vertical="top" wrapText="1"/>
    </xf>
    <xf borderId="16" fillId="0" fontId="4" numFmtId="0" xfId="0" applyAlignment="1" applyBorder="1" applyFont="1">
      <alignment horizontal="center" shrinkToFit="0" wrapText="1"/>
    </xf>
    <xf borderId="31" fillId="0" fontId="2" numFmtId="0" xfId="0" applyBorder="1" applyFont="1"/>
    <xf borderId="16" fillId="0" fontId="17" numFmtId="0" xfId="0" applyAlignment="1" applyBorder="1" applyFont="1">
      <alignment horizontal="center"/>
    </xf>
    <xf borderId="16" fillId="0" fontId="4" numFmtId="0" xfId="0" applyAlignment="1" applyBorder="1" applyFont="1">
      <alignment horizontal="center"/>
    </xf>
    <xf borderId="16" fillId="0" fontId="17" numFmtId="0" xfId="0" applyAlignment="1" applyBorder="1" applyFont="1">
      <alignment shrinkToFit="0" vertical="top" wrapText="1"/>
    </xf>
    <xf borderId="5" fillId="0" fontId="4" numFmtId="0" xfId="0" applyAlignment="1" applyBorder="1" applyFont="1">
      <alignment horizontal="left" shrinkToFit="0" vertical="top" wrapText="1"/>
    </xf>
    <xf borderId="25" fillId="0" fontId="17" numFmtId="0" xfId="0" applyAlignment="1" applyBorder="1" applyFont="1">
      <alignment horizontal="left" vertical="top"/>
    </xf>
    <xf borderId="8" fillId="0" fontId="4" numFmtId="0" xfId="0" applyAlignment="1" applyBorder="1" applyFont="1">
      <alignment horizontal="left" shrinkToFit="0" wrapText="1"/>
    </xf>
    <xf borderId="11" fillId="0" fontId="4" numFmtId="0" xfId="0" applyAlignment="1" applyBorder="1" applyFont="1">
      <alignment horizontal="left" shrinkToFit="0" wrapText="1"/>
    </xf>
    <xf borderId="13" fillId="0" fontId="4" numFmtId="0" xfId="0" applyAlignment="1" applyBorder="1" applyFont="1">
      <alignment horizontal="left" shrinkToFit="0" wrapText="1"/>
    </xf>
    <xf borderId="32" fillId="4" fontId="17" numFmtId="0" xfId="0" applyBorder="1" applyFont="1"/>
    <xf borderId="10" fillId="0" fontId="17" numFmtId="0" xfId="0" applyBorder="1" applyFont="1"/>
    <xf borderId="10" fillId="0" fontId="4" numFmtId="0" xfId="0" applyBorder="1" applyFont="1"/>
    <xf borderId="9" fillId="0" fontId="4" numFmtId="0" xfId="0" applyBorder="1" applyFont="1"/>
    <xf borderId="11" fillId="0" fontId="4" numFmtId="0" xfId="0" applyAlignment="1" applyBorder="1" applyFont="1">
      <alignment horizontal="left"/>
    </xf>
    <xf borderId="11" fillId="0" fontId="4" numFmtId="0" xfId="0" applyAlignment="1" applyBorder="1" applyFont="1">
      <alignment horizontal="left" shrinkToFit="0" vertical="top" wrapText="1"/>
    </xf>
    <xf borderId="33" fillId="4" fontId="17" numFmtId="0" xfId="0" applyBorder="1" applyFont="1"/>
    <xf borderId="0" fillId="0" fontId="17" numFmtId="0" xfId="0" applyFont="1"/>
    <xf borderId="0" fillId="0" fontId="4" numFmtId="0" xfId="0" applyFont="1"/>
    <xf borderId="12" fillId="0" fontId="4" numFmtId="0" xfId="0" applyBorder="1" applyFont="1"/>
    <xf borderId="13" fillId="0" fontId="4" numFmtId="0" xfId="0" applyAlignment="1" applyBorder="1" applyFont="1">
      <alignment horizontal="left" shrinkToFit="0" vertical="top" wrapText="1"/>
    </xf>
    <xf borderId="5" fillId="0" fontId="17" numFmtId="0" xfId="0" applyAlignment="1" applyBorder="1" applyFont="1">
      <alignment horizontal="left"/>
    </xf>
    <xf borderId="25" fillId="5" fontId="17" numFmtId="0" xfId="0" applyAlignment="1" applyBorder="1" applyFont="1">
      <alignment horizontal="center" vertical="center"/>
    </xf>
    <xf borderId="8" fillId="5" fontId="17" numFmtId="0" xfId="0" applyAlignment="1" applyBorder="1" applyFont="1">
      <alignment horizontal="center" shrinkToFit="0" vertical="center" wrapText="1"/>
    </xf>
    <xf borderId="5" fillId="5" fontId="17" numFmtId="0" xfId="0" applyAlignment="1" applyBorder="1" applyFont="1">
      <alignment horizontal="center" vertical="center"/>
    </xf>
    <xf borderId="5" fillId="5" fontId="17" numFmtId="0" xfId="0" applyAlignment="1" applyBorder="1" applyFont="1">
      <alignment horizontal="center" shrinkToFit="0" wrapText="1"/>
    </xf>
    <xf borderId="25" fillId="5" fontId="17" numFmtId="0" xfId="0" applyAlignment="1" applyBorder="1" applyFont="1">
      <alignment horizontal="center" shrinkToFit="0" vertical="center" wrapText="1"/>
    </xf>
    <xf borderId="16" fillId="5" fontId="17" numFmtId="0" xfId="0" applyAlignment="1" applyBorder="1" applyFont="1">
      <alignment horizontal="center" vertical="center"/>
    </xf>
    <xf borderId="16" fillId="5" fontId="17" numFmtId="0" xfId="0" applyAlignment="1" applyBorder="1" applyFont="1">
      <alignment horizontal="center" shrinkToFit="0" vertical="center" wrapText="1"/>
    </xf>
    <xf quotePrefix="1" borderId="16" fillId="5" fontId="4" numFmtId="0" xfId="0" applyAlignment="1" applyBorder="1" applyFont="1">
      <alignment horizontal="center"/>
    </xf>
    <xf quotePrefix="1" borderId="5" fillId="5" fontId="4" numFmtId="0" xfId="0" applyAlignment="1" applyBorder="1" applyFont="1">
      <alignment horizontal="center"/>
    </xf>
    <xf borderId="25" fillId="0" fontId="4" numFmtId="0" xfId="0" applyAlignment="1" applyBorder="1" applyFont="1">
      <alignment horizontal="center" vertical="top"/>
    </xf>
    <xf borderId="8" fillId="0" fontId="4" numFmtId="0" xfId="0" applyAlignment="1" applyBorder="1" applyFont="1">
      <alignment horizontal="left" shrinkToFit="0" vertical="top" wrapText="1"/>
    </xf>
    <xf borderId="25" fillId="0" fontId="4" numFmtId="0" xfId="0" applyAlignment="1" applyBorder="1" applyFont="1">
      <alignment horizontal="left" shrinkToFit="0" vertical="top" wrapText="1"/>
    </xf>
    <xf borderId="16" fillId="0" fontId="4" numFmtId="0" xfId="0" applyAlignment="1" applyBorder="1" applyFont="1">
      <alignment horizontal="left" shrinkToFit="0" vertical="top" wrapText="1"/>
    </xf>
    <xf borderId="8" fillId="0" fontId="18" numFmtId="0" xfId="0" applyAlignment="1" applyBorder="1" applyFont="1">
      <alignment horizontal="left" shrinkToFit="0" vertical="top" wrapText="1"/>
    </xf>
    <xf borderId="16" fillId="0" fontId="4" numFmtId="0" xfId="0" applyAlignment="1" applyBorder="1" applyFont="1">
      <alignment horizontal="center" vertical="top"/>
    </xf>
    <xf borderId="5" fillId="0" fontId="18" numFmtId="0" xfId="0" applyAlignment="1" applyBorder="1" applyFont="1">
      <alignment shrinkToFit="0" vertical="top" wrapText="1"/>
    </xf>
    <xf borderId="34" fillId="4" fontId="17" numFmtId="0" xfId="0" applyAlignment="1" applyBorder="1" applyFont="1">
      <alignment horizontal="center"/>
    </xf>
    <xf borderId="35" fillId="4" fontId="17" numFmtId="0" xfId="0" applyAlignment="1" applyBorder="1" applyFont="1">
      <alignment horizontal="left"/>
    </xf>
    <xf quotePrefix="1" borderId="25" fillId="0" fontId="4" numFmtId="16" xfId="0" applyAlignment="1" applyBorder="1" applyFont="1" applyNumberFormat="1">
      <alignment horizontal="center" vertical="top"/>
    </xf>
    <xf borderId="8" fillId="0" fontId="18" numFmtId="0" xfId="0" applyAlignment="1" applyBorder="1" applyFont="1">
      <alignment horizontal="center" shrinkToFit="0" vertical="top" wrapText="1"/>
    </xf>
    <xf borderId="36" fillId="4" fontId="4" numFmtId="16" xfId="0" applyAlignment="1" applyBorder="1" applyFont="1" applyNumberFormat="1">
      <alignment horizontal="center" vertical="top"/>
    </xf>
    <xf borderId="5" fillId="4" fontId="19" numFmtId="0" xfId="0" applyAlignment="1" applyBorder="1" applyFont="1">
      <alignment horizontal="left" shrinkToFit="0" vertical="center" wrapText="1"/>
    </xf>
    <xf borderId="16" fillId="0" fontId="17" numFmtId="0" xfId="0" applyAlignment="1" applyBorder="1" applyFont="1">
      <alignment horizontal="left" shrinkToFit="0" vertical="top" wrapText="1"/>
    </xf>
    <xf quotePrefix="1" borderId="25" fillId="0" fontId="4" numFmtId="17" xfId="0" applyAlignment="1" applyBorder="1" applyFont="1" applyNumberFormat="1">
      <alignment horizontal="center" vertical="top"/>
    </xf>
    <xf quotePrefix="1" borderId="25" fillId="0" fontId="4" numFmtId="0" xfId="0" applyAlignment="1" applyBorder="1" applyFont="1">
      <alignment horizontal="center" vertical="top"/>
    </xf>
    <xf borderId="5" fillId="4" fontId="17" numFmtId="0" xfId="0" applyAlignment="1" applyBorder="1" applyFont="1">
      <alignment horizontal="right"/>
    </xf>
    <xf borderId="16" fillId="4" fontId="17" numFmtId="0" xfId="0" applyAlignment="1" applyBorder="1" applyFont="1">
      <alignment horizontal="center"/>
    </xf>
    <xf borderId="0" fillId="0" fontId="4" numFmtId="0" xfId="0" applyAlignment="1" applyFont="1">
      <alignment vertical="top"/>
    </xf>
    <xf borderId="0" fillId="0" fontId="4" numFmtId="0" xfId="0" applyAlignment="1" applyFont="1">
      <alignment horizontal="left" shrinkToFit="0" vertical="top" wrapText="1"/>
    </xf>
    <xf borderId="0" fillId="0" fontId="4" numFmtId="0" xfId="0" applyAlignment="1" applyFont="1">
      <alignment horizontal="left" vertical="top"/>
    </xf>
    <xf borderId="37" fillId="4" fontId="12" numFmtId="0" xfId="0" applyAlignment="1" applyBorder="1" applyFont="1">
      <alignment horizontal="center"/>
    </xf>
    <xf borderId="38" fillId="0" fontId="2" numFmtId="0" xfId="0" applyBorder="1" applyFont="1"/>
    <xf borderId="39" fillId="0" fontId="2" numFmtId="0" xfId="0" applyBorder="1" applyFont="1"/>
    <xf borderId="40" fillId="5" fontId="17" numFmtId="0" xfId="0" applyAlignment="1" applyBorder="1" applyFont="1">
      <alignment horizontal="center" vertical="center"/>
    </xf>
    <xf borderId="40" fillId="5" fontId="17" numFmtId="0" xfId="0" applyAlignment="1" applyBorder="1" applyFont="1">
      <alignment horizontal="center" shrinkToFit="0" vertical="center" wrapText="1"/>
    </xf>
    <xf borderId="5" fillId="5" fontId="17" numFmtId="0" xfId="0" applyAlignment="1" applyBorder="1" applyFont="1">
      <alignment horizontal="center" shrinkToFit="0" vertical="center" wrapText="1"/>
    </xf>
    <xf borderId="16" fillId="5" fontId="17" numFmtId="0" xfId="0" applyAlignment="1" applyBorder="1" applyFont="1">
      <alignment horizontal="center"/>
    </xf>
    <xf borderId="16" fillId="5" fontId="19" numFmtId="0" xfId="0" applyBorder="1" applyFont="1"/>
    <xf borderId="16" fillId="5" fontId="17" numFmtId="9" xfId="0" applyAlignment="1" applyBorder="1" applyFont="1" applyNumberFormat="1">
      <alignment horizontal="center"/>
    </xf>
    <xf quotePrefix="1" borderId="16" fillId="0" fontId="4" numFmtId="3" xfId="0" applyAlignment="1" applyBorder="1" applyFont="1" applyNumberFormat="1">
      <alignment horizontal="center"/>
    </xf>
    <xf borderId="16" fillId="0" fontId="4" numFmtId="2" xfId="0" applyAlignment="1" applyBorder="1" applyFont="1" applyNumberFormat="1">
      <alignment horizontal="center"/>
    </xf>
    <xf quotePrefix="1" borderId="16" fillId="0" fontId="4" numFmtId="0" xfId="0" applyAlignment="1" applyBorder="1" applyFont="1">
      <alignment horizontal="center"/>
    </xf>
    <xf borderId="29" fillId="0" fontId="4" numFmtId="0" xfId="0" applyBorder="1" applyFont="1"/>
    <xf borderId="5" fillId="5" fontId="17" numFmtId="0" xfId="0" applyAlignment="1" applyBorder="1" applyFont="1">
      <alignment horizontal="right"/>
    </xf>
    <xf borderId="16" fillId="5" fontId="4" numFmtId="2" xfId="0" applyAlignment="1" applyBorder="1" applyFont="1" applyNumberFormat="1">
      <alignment horizontal="center"/>
    </xf>
    <xf borderId="16" fillId="7" fontId="4" numFmtId="2" xfId="0" applyAlignment="1" applyBorder="1" applyFill="1" applyFont="1" applyNumberFormat="1">
      <alignment horizontal="center"/>
    </xf>
    <xf borderId="5" fillId="0" fontId="17" numFmtId="0" xfId="0" applyAlignment="1" applyBorder="1" applyFont="1">
      <alignment horizontal="right"/>
    </xf>
    <xf borderId="16" fillId="0" fontId="17" numFmtId="9" xfId="0" applyAlignment="1" applyBorder="1" applyFont="1" applyNumberFormat="1">
      <alignment horizontal="center"/>
    </xf>
    <xf borderId="16" fillId="5" fontId="4" numFmtId="0" xfId="0" applyAlignment="1" applyBorder="1" applyFont="1">
      <alignment horizontal="center"/>
    </xf>
    <xf borderId="16" fillId="5" fontId="12" numFmtId="0" xfId="0" applyAlignment="1" applyBorder="1" applyFont="1">
      <alignment horizontal="center" shrinkToFit="0" vertical="center" wrapText="1"/>
    </xf>
    <xf borderId="0" fillId="0" fontId="11" numFmtId="0" xfId="0" applyAlignment="1" applyFont="1">
      <alignment horizontal="center" shrinkToFit="0" vertical="center" wrapText="1"/>
    </xf>
    <xf borderId="25" fillId="0" fontId="11" numFmtId="0" xfId="0" applyAlignment="1" applyBorder="1" applyFont="1">
      <alignment horizontal="center" vertical="center"/>
    </xf>
    <xf borderId="16" fillId="0" fontId="11" numFmtId="2" xfId="0" applyAlignment="1" applyBorder="1" applyFont="1" applyNumberFormat="1">
      <alignment horizontal="center"/>
    </xf>
    <xf borderId="25" fillId="0" fontId="11" numFmtId="2" xfId="0" applyAlignment="1" applyBorder="1" applyFont="1" applyNumberFormat="1">
      <alignment horizontal="center" vertical="center"/>
    </xf>
    <xf borderId="25" fillId="0" fontId="11" numFmtId="0" xfId="0" applyAlignment="1" applyBorder="1" applyFont="1">
      <alignment horizontal="center" shrinkToFit="0" vertical="center" wrapText="1"/>
    </xf>
    <xf borderId="16" fillId="0" fontId="11" numFmtId="2" xfId="0" applyAlignment="1" applyBorder="1" applyFont="1" applyNumberFormat="1">
      <alignment horizontal="center" vertical="center"/>
    </xf>
    <xf borderId="16" fillId="0" fontId="11" numFmtId="0" xfId="0" applyAlignment="1" applyBorder="1" applyFont="1">
      <alignment vertical="center"/>
    </xf>
    <xf borderId="0" fillId="0" fontId="11" numFmtId="2" xfId="0" applyFont="1" applyNumberFormat="1"/>
    <xf borderId="0" fillId="0" fontId="20" numFmtId="0" xfId="0" applyFont="1"/>
    <xf borderId="16" fillId="3" fontId="4" numFmtId="0" xfId="0" applyAlignment="1" applyBorder="1" applyFont="1">
      <alignment horizontal="center" shrinkToFit="0" vertical="center" wrapText="1"/>
    </xf>
    <xf borderId="16" fillId="3" fontId="4" numFmtId="0" xfId="0" applyAlignment="1" applyBorder="1" applyFont="1">
      <alignment horizontal="center" vertical="center"/>
    </xf>
    <xf borderId="16" fillId="3" fontId="17" numFmtId="0" xfId="0" applyAlignment="1" applyBorder="1" applyFont="1">
      <alignment horizontal="center" shrinkToFit="0" wrapText="1"/>
    </xf>
    <xf borderId="16" fillId="3" fontId="17" numFmtId="0" xfId="0" applyAlignment="1" applyBorder="1" applyFont="1">
      <alignment horizontal="center" shrinkToFit="0" vertical="center" wrapText="1"/>
    </xf>
    <xf borderId="16" fillId="0" fontId="4" numFmtId="1" xfId="0" applyAlignment="1" applyBorder="1" applyFont="1" applyNumberFormat="1">
      <alignment horizontal="center"/>
    </xf>
    <xf borderId="16" fillId="4" fontId="17" numFmtId="0" xfId="0" applyAlignment="1" applyBorder="1" applyFont="1">
      <alignment horizontal="center" vertical="center"/>
    </xf>
    <xf borderId="5" fillId="4" fontId="17" numFmtId="0" xfId="0" applyAlignment="1" applyBorder="1" applyFont="1">
      <alignment horizontal="center" vertical="center"/>
    </xf>
    <xf borderId="16" fillId="0" fontId="4" numFmtId="0" xfId="0" applyAlignment="1" applyBorder="1" applyFont="1">
      <alignment horizontal="center" vertical="center"/>
    </xf>
    <xf borderId="5" fillId="0" fontId="4"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757575"/>
                </a:solidFill>
                <a:latin typeface="+mn-lt"/>
              </a:defRPr>
            </a:pPr>
            <a:r>
              <a:rPr b="0" i="0" sz="1400">
                <a:solidFill>
                  <a:srgbClr val="757575"/>
                </a:solidFill>
                <a:latin typeface="+mn-lt"/>
              </a:rPr>
              <a:t>Tingkat Ketercapaian CPL</a:t>
            </a:r>
          </a:p>
        </c:rich>
      </c:tx>
      <c:overlay val="0"/>
    </c:title>
    <c:plotArea>
      <c:layout/>
      <c:barChart>
        <c:barDir val="col"/>
        <c:ser>
          <c:idx val="0"/>
          <c:order val="0"/>
          <c:spPr>
            <a:solidFill>
              <a:schemeClr val="accent1"/>
            </a:solidFill>
            <a:ln cmpd="sng">
              <a:noFill/>
            </a:ln>
          </c:spPr>
          <c:cat>
            <c:strRef>
              <c:f>'Evaluasi Ketercapaian'!$B$15:$B$19</c:f>
            </c:strRef>
          </c:cat>
          <c:val>
            <c:numRef>
              <c:f>'Evaluasi Ketercapaian'!$C$15:$C$19</c:f>
              <c:numCache/>
            </c:numRef>
          </c:val>
        </c:ser>
        <c:axId val="1193782835"/>
        <c:axId val="1963759342"/>
      </c:barChart>
      <c:catAx>
        <c:axId val="119378283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900">
                <a:solidFill>
                  <a:srgbClr val="000000"/>
                </a:solidFill>
                <a:latin typeface="+mn-lt"/>
              </a:defRPr>
            </a:pPr>
          </a:p>
        </c:txPr>
        <c:crossAx val="1963759342"/>
      </c:catAx>
      <c:valAx>
        <c:axId val="196375934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900">
                <a:solidFill>
                  <a:srgbClr val="000000"/>
                </a:solidFill>
                <a:latin typeface="+mn-lt"/>
              </a:defRPr>
            </a:pPr>
          </a:p>
        </c:txPr>
        <c:crossAx val="1193782835"/>
      </c:valAx>
    </c:plotArea>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757575"/>
                </a:solidFill>
                <a:latin typeface="+mn-lt"/>
              </a:defRPr>
            </a:pPr>
            <a:r>
              <a:rPr b="0" i="0" sz="1400">
                <a:solidFill>
                  <a:srgbClr val="757575"/>
                </a:solidFill>
                <a:latin typeface="+mn-lt"/>
              </a:rPr>
              <a:t>Tingkat Ketercapaian sub CPMK</a:t>
            </a:r>
          </a:p>
        </c:rich>
      </c:tx>
      <c:overlay val="0"/>
    </c:title>
    <c:plotArea>
      <c:layout/>
      <c:barChart>
        <c:barDir val="col"/>
        <c:ser>
          <c:idx val="0"/>
          <c:order val="0"/>
          <c:spPr>
            <a:solidFill>
              <a:schemeClr val="accent1"/>
            </a:solidFill>
            <a:ln cmpd="sng">
              <a:noFill/>
            </a:ln>
          </c:spPr>
          <c:cat>
            <c:strRef>
              <c:f>'Evaluasi Ketercapaian'!$B$21:$B$28</c:f>
            </c:strRef>
          </c:cat>
          <c:val>
            <c:numRef>
              <c:f>'Evaluasi Ketercapaian'!$C$21:$C$28</c:f>
              <c:numCache/>
            </c:numRef>
          </c:val>
        </c:ser>
        <c:axId val="245971840"/>
        <c:axId val="1758702116"/>
      </c:barChart>
      <c:catAx>
        <c:axId val="24597184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900">
                <a:solidFill>
                  <a:srgbClr val="000000"/>
                </a:solidFill>
                <a:latin typeface="+mn-lt"/>
              </a:defRPr>
            </a:pPr>
          </a:p>
        </c:txPr>
        <c:crossAx val="1758702116"/>
      </c:catAx>
      <c:valAx>
        <c:axId val="175870211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900">
                <a:solidFill>
                  <a:srgbClr val="000000"/>
                </a:solidFill>
                <a:latin typeface="+mn-lt"/>
              </a:defRPr>
            </a:pPr>
          </a:p>
        </c:txPr>
        <c:crossAx val="245971840"/>
      </c:valAx>
    </c:plotArea>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757575"/>
                </a:solidFill>
                <a:latin typeface="+mn-lt"/>
              </a:defRPr>
            </a:pPr>
            <a:r>
              <a:rPr b="0" i="0" sz="1400">
                <a:solidFill>
                  <a:srgbClr val="757575"/>
                </a:solidFill>
                <a:latin typeface="+mn-lt"/>
              </a:rPr>
              <a:t>Sebaran Nilai Huruf</a:t>
            </a:r>
          </a:p>
        </c:rich>
      </c:tx>
      <c:overlay val="0"/>
    </c:title>
    <c:plotArea>
      <c:layout/>
      <c:barChart>
        <c:barDir val="bar"/>
        <c:ser>
          <c:idx val="0"/>
          <c:order val="0"/>
          <c:tx>
            <c:v>Frekuensi</c:v>
          </c:tx>
          <c:spPr>
            <a:solidFill>
              <a:schemeClr val="accent1"/>
            </a:solidFill>
            <a:ln cmpd="sng">
              <a:noFill/>
            </a:ln>
          </c:spPr>
          <c:cat>
            <c:strRef>
              <c:f>'Simpulan Hasil'!$E$7:$E$16</c:f>
            </c:strRef>
          </c:cat>
          <c:val>
            <c:numRef>
              <c:f>'Simpulan Hasil'!$F$7:$F$16</c:f>
              <c:numCache/>
            </c:numRef>
          </c:val>
        </c:ser>
        <c:axId val="543727591"/>
        <c:axId val="1452534428"/>
      </c:barChart>
      <c:catAx>
        <c:axId val="543727591"/>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900">
                <a:solidFill>
                  <a:srgbClr val="000000"/>
                </a:solidFill>
                <a:latin typeface="+mn-lt"/>
              </a:defRPr>
            </a:pPr>
          </a:p>
        </c:txPr>
        <c:crossAx val="1452534428"/>
      </c:catAx>
      <c:valAx>
        <c:axId val="1452534428"/>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900">
                <a:solidFill>
                  <a:srgbClr val="000000"/>
                </a:solidFill>
                <a:latin typeface="+mn-lt"/>
              </a:defRPr>
            </a:pPr>
          </a:p>
        </c:txPr>
        <c:crossAx val="543727591"/>
        <c:crosses val="max"/>
      </c:valAx>
    </c:plotArea>
    <c:plotVisOnly val="1"/>
  </c:chart>
</c:chartSpace>
</file>

<file path=xl/drawings/_rels/drawing10.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142875</xdr:colOff>
      <xdr:row>3</xdr:row>
      <xdr:rowOff>28575</xdr:rowOff>
    </xdr:from>
    <xdr:ext cx="3495675" cy="2676525"/>
    <xdr:graphicFrame>
      <xdr:nvGraphicFramePr>
        <xdr:cNvPr id="463870835" name="Chart 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152400</xdr:colOff>
      <xdr:row>13</xdr:row>
      <xdr:rowOff>19050</xdr:rowOff>
    </xdr:from>
    <xdr:ext cx="276225" cy="266700"/>
    <xdr:sp>
      <xdr:nvSpPr>
        <xdr:cNvPr id="3" name="Shape 3"/>
        <xdr:cNvSpPr/>
      </xdr:nvSpPr>
      <xdr:spPr>
        <a:xfrm>
          <a:off x="5217413" y="3651413"/>
          <a:ext cx="257175" cy="257175"/>
        </a:xfrm>
        <a:prstGeom prst="frame">
          <a:avLst>
            <a:gd fmla="val 12500" name="adj1"/>
          </a:avLst>
        </a:prstGeom>
        <a:solidFill>
          <a:schemeClr val="accent1"/>
        </a:solidFill>
        <a:ln cap="flat" cmpd="sng" w="12700">
          <a:solidFill>
            <a:srgbClr val="31538F"/>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3</xdr:col>
      <xdr:colOff>295275</xdr:colOff>
      <xdr:row>13</xdr:row>
      <xdr:rowOff>28575</xdr:rowOff>
    </xdr:from>
    <xdr:ext cx="276225" cy="171450"/>
    <xdr:sp>
      <xdr:nvSpPr>
        <xdr:cNvPr id="4" name="Shape 4"/>
        <xdr:cNvSpPr/>
      </xdr:nvSpPr>
      <xdr:spPr>
        <a:xfrm>
          <a:off x="5217413" y="3699038"/>
          <a:ext cx="257175" cy="161925"/>
        </a:xfrm>
        <a:prstGeom prst="frame">
          <a:avLst>
            <a:gd fmla="val 12500" name="adj1"/>
          </a:avLst>
        </a:prstGeom>
        <a:solidFill>
          <a:schemeClr val="accent1"/>
        </a:solidFill>
        <a:ln cap="flat" cmpd="sng" w="12700">
          <a:solidFill>
            <a:srgbClr val="31538F"/>
          </a:solidFill>
          <a:prstDash val="solid"/>
          <a:miter lim="800000"/>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1019175</xdr:colOff>
      <xdr:row>4</xdr:row>
      <xdr:rowOff>9525</xdr:rowOff>
    </xdr:from>
    <xdr:ext cx="38100" cy="333375"/>
    <xdr:grpSp>
      <xdr:nvGrpSpPr>
        <xdr:cNvPr id="2" name="Shape 2"/>
        <xdr:cNvGrpSpPr/>
      </xdr:nvGrpSpPr>
      <xdr:grpSpPr>
        <a:xfrm>
          <a:off x="5341238" y="3613313"/>
          <a:ext cx="9525" cy="333375"/>
          <a:chOff x="5341238" y="3613313"/>
          <a:chExt cx="9525" cy="333375"/>
        </a:xfrm>
      </xdr:grpSpPr>
      <xdr:cxnSp>
        <xdr:nvCxnSpPr>
          <xdr:cNvPr id="5" name="Shape 5"/>
          <xdr:cNvCxnSpPr/>
        </xdr:nvCxnSpPr>
        <xdr:spPr>
          <a:xfrm flipH="1" rot="10800000">
            <a:off x="5341238" y="3613313"/>
            <a:ext cx="9525" cy="333375"/>
          </a:xfrm>
          <a:prstGeom prst="straightConnector1">
            <a:avLst/>
          </a:prstGeom>
          <a:noFill/>
          <a:ln cap="flat" cmpd="sng" w="38100">
            <a:solidFill>
              <a:schemeClr val="accent1"/>
            </a:solidFill>
            <a:prstDash val="solid"/>
            <a:miter lim="800000"/>
            <a:headEnd len="sm" w="sm" type="none"/>
            <a:tailEnd len="med" w="med" type="triangle"/>
          </a:ln>
        </xdr:spPr>
      </xdr:cxnSp>
    </xdr:grpSp>
    <xdr:clientData fLocksWithSheet="0"/>
  </xdr:oneCellAnchor>
  <xdr:oneCellAnchor>
    <xdr:from>
      <xdr:col>1</xdr:col>
      <xdr:colOff>2257425</xdr:colOff>
      <xdr:row>13</xdr:row>
      <xdr:rowOff>790575</xdr:rowOff>
    </xdr:from>
    <xdr:ext cx="38100" cy="0"/>
    <xdr:grpSp>
      <xdr:nvGrpSpPr>
        <xdr:cNvPr id="2" name="Shape 2"/>
        <xdr:cNvGrpSpPr/>
      </xdr:nvGrpSpPr>
      <xdr:grpSpPr>
        <a:xfrm>
          <a:off x="5341238" y="3660937"/>
          <a:ext cx="9525" cy="238125"/>
          <a:chOff x="5341238" y="3660937"/>
          <a:chExt cx="9525" cy="238125"/>
        </a:xfrm>
      </xdr:grpSpPr>
      <xdr:cxnSp>
        <xdr:nvCxnSpPr>
          <xdr:cNvPr id="6" name="Shape 6"/>
          <xdr:cNvCxnSpPr/>
        </xdr:nvCxnSpPr>
        <xdr:spPr>
          <a:xfrm>
            <a:off x="5341238" y="3660937"/>
            <a:ext cx="9525" cy="238125"/>
          </a:xfrm>
          <a:prstGeom prst="straightConnector1">
            <a:avLst/>
          </a:prstGeom>
          <a:noFill/>
          <a:ln cap="flat" cmpd="sng" w="38100">
            <a:solidFill>
              <a:schemeClr val="accent1"/>
            </a:solidFill>
            <a:prstDash val="solid"/>
            <a:miter lim="800000"/>
            <a:headEnd len="sm" w="sm" type="none"/>
            <a:tailEnd len="med" w="med" type="triangle"/>
          </a:ln>
        </xdr:spPr>
      </xdr:cxnSp>
    </xdr:grpSp>
    <xdr:clientData fLocksWithSheet="0"/>
  </xdr:oneCellAnchor>
  <xdr:oneCellAnchor>
    <xdr:from>
      <xdr:col>3</xdr:col>
      <xdr:colOff>2381250</xdr:colOff>
      <xdr:row>11</xdr:row>
      <xdr:rowOff>314325</xdr:rowOff>
    </xdr:from>
    <xdr:ext cx="38100" cy="323850"/>
    <xdr:grpSp>
      <xdr:nvGrpSpPr>
        <xdr:cNvPr id="2" name="Shape 2"/>
        <xdr:cNvGrpSpPr/>
      </xdr:nvGrpSpPr>
      <xdr:grpSpPr>
        <a:xfrm>
          <a:off x="5341238" y="3618075"/>
          <a:ext cx="9525" cy="323850"/>
          <a:chOff x="5341238" y="3618075"/>
          <a:chExt cx="9525" cy="323850"/>
        </a:xfrm>
      </xdr:grpSpPr>
      <xdr:cxnSp>
        <xdr:nvCxnSpPr>
          <xdr:cNvPr id="7" name="Shape 7"/>
          <xdr:cNvCxnSpPr/>
        </xdr:nvCxnSpPr>
        <xdr:spPr>
          <a:xfrm flipH="1" rot="10800000">
            <a:off x="5341238" y="3618075"/>
            <a:ext cx="9525" cy="323850"/>
          </a:xfrm>
          <a:prstGeom prst="straightConnector1">
            <a:avLst/>
          </a:prstGeom>
          <a:noFill/>
          <a:ln cap="flat" cmpd="sng" w="38100">
            <a:solidFill>
              <a:schemeClr val="accent1"/>
            </a:solidFill>
            <a:prstDash val="solid"/>
            <a:miter lim="800000"/>
            <a:headEnd len="sm" w="sm" type="none"/>
            <a:tailEnd len="med" w="med" type="triangle"/>
          </a:ln>
        </xdr:spPr>
      </xdr:cxnSp>
    </xdr:grpSp>
    <xdr:clientData fLocksWithSheet="0"/>
  </xdr:oneCellAnchor>
  <xdr:oneCellAnchor>
    <xdr:from>
      <xdr:col>3</xdr:col>
      <xdr:colOff>2390775</xdr:colOff>
      <xdr:row>9</xdr:row>
      <xdr:rowOff>561975</xdr:rowOff>
    </xdr:from>
    <xdr:ext cx="38100" cy="342900"/>
    <xdr:grpSp>
      <xdr:nvGrpSpPr>
        <xdr:cNvPr id="2" name="Shape 2"/>
        <xdr:cNvGrpSpPr/>
      </xdr:nvGrpSpPr>
      <xdr:grpSpPr>
        <a:xfrm>
          <a:off x="5341238" y="3608550"/>
          <a:ext cx="9525" cy="342900"/>
          <a:chOff x="5341238" y="3608550"/>
          <a:chExt cx="9525" cy="342900"/>
        </a:xfrm>
      </xdr:grpSpPr>
      <xdr:cxnSp>
        <xdr:nvCxnSpPr>
          <xdr:cNvPr id="8" name="Shape 8"/>
          <xdr:cNvCxnSpPr/>
        </xdr:nvCxnSpPr>
        <xdr:spPr>
          <a:xfrm flipH="1" rot="10800000">
            <a:off x="5341238" y="3608550"/>
            <a:ext cx="9525" cy="342900"/>
          </a:xfrm>
          <a:prstGeom prst="straightConnector1">
            <a:avLst/>
          </a:prstGeom>
          <a:noFill/>
          <a:ln cap="flat" cmpd="sng" w="38100">
            <a:solidFill>
              <a:schemeClr val="accent1"/>
            </a:solidFill>
            <a:prstDash val="solid"/>
            <a:miter lim="800000"/>
            <a:headEnd len="sm" w="sm" type="none"/>
            <a:tailEnd len="med" w="med" type="triangle"/>
          </a:ln>
        </xdr:spPr>
      </xdr:cxnSp>
    </xdr:grpSp>
    <xdr:clientData fLocksWithSheet="0"/>
  </xdr:oneCellAnchor>
  <xdr:oneCellAnchor>
    <xdr:from>
      <xdr:col>3</xdr:col>
      <xdr:colOff>2419350</xdr:colOff>
      <xdr:row>7</xdr:row>
      <xdr:rowOff>790575</xdr:rowOff>
    </xdr:from>
    <xdr:ext cx="38100" cy="0"/>
    <xdr:grpSp>
      <xdr:nvGrpSpPr>
        <xdr:cNvPr id="2" name="Shape 2"/>
        <xdr:cNvGrpSpPr/>
      </xdr:nvGrpSpPr>
      <xdr:grpSpPr>
        <a:xfrm>
          <a:off x="5341238" y="3660937"/>
          <a:ext cx="9525" cy="238125"/>
          <a:chOff x="5341238" y="3660937"/>
          <a:chExt cx="9525" cy="238125"/>
        </a:xfrm>
      </xdr:grpSpPr>
      <xdr:cxnSp>
        <xdr:nvCxnSpPr>
          <xdr:cNvPr id="9" name="Shape 9"/>
          <xdr:cNvCxnSpPr/>
        </xdr:nvCxnSpPr>
        <xdr:spPr>
          <a:xfrm>
            <a:off x="5341238" y="3660937"/>
            <a:ext cx="9525" cy="238125"/>
          </a:xfrm>
          <a:prstGeom prst="straightConnector1">
            <a:avLst/>
          </a:prstGeom>
          <a:noFill/>
          <a:ln cap="flat" cmpd="sng" w="38100">
            <a:solidFill>
              <a:schemeClr val="accent1"/>
            </a:solidFill>
            <a:prstDash val="solid"/>
            <a:miter lim="800000"/>
            <a:headEnd len="sm" w="sm" type="none"/>
            <a:tailEnd len="med" w="med" type="triangle"/>
          </a:ln>
        </xdr:spPr>
      </xdr:cxnSp>
    </xdr:grpSp>
    <xdr:clientData fLocksWithSheet="0"/>
  </xdr:oneCellAnchor>
  <xdr:oneCellAnchor>
    <xdr:from>
      <xdr:col>3</xdr:col>
      <xdr:colOff>2457450</xdr:colOff>
      <xdr:row>5</xdr:row>
      <xdr:rowOff>361950</xdr:rowOff>
    </xdr:from>
    <xdr:ext cx="38100" cy="352425"/>
    <xdr:grpSp>
      <xdr:nvGrpSpPr>
        <xdr:cNvPr id="2" name="Shape 2"/>
        <xdr:cNvGrpSpPr/>
      </xdr:nvGrpSpPr>
      <xdr:grpSpPr>
        <a:xfrm>
          <a:off x="5341238" y="3603788"/>
          <a:ext cx="9525" cy="352425"/>
          <a:chOff x="5341238" y="3603788"/>
          <a:chExt cx="9525" cy="352425"/>
        </a:xfrm>
      </xdr:grpSpPr>
      <xdr:cxnSp>
        <xdr:nvCxnSpPr>
          <xdr:cNvPr id="10" name="Shape 10"/>
          <xdr:cNvCxnSpPr/>
        </xdr:nvCxnSpPr>
        <xdr:spPr>
          <a:xfrm flipH="1" rot="10800000">
            <a:off x="5341238" y="3603788"/>
            <a:ext cx="9525" cy="352425"/>
          </a:xfrm>
          <a:prstGeom prst="straightConnector1">
            <a:avLst/>
          </a:prstGeom>
          <a:noFill/>
          <a:ln cap="flat" cmpd="sng" w="38100">
            <a:solidFill>
              <a:schemeClr val="accent1"/>
            </a:solidFill>
            <a:prstDash val="solid"/>
            <a:miter lim="800000"/>
            <a:headEnd len="sm" w="sm" type="none"/>
            <a:tailEnd len="med" w="med" type="triangle"/>
          </a:ln>
        </xdr:spPr>
      </xdr:cxnSp>
    </xdr:grpSp>
    <xdr:clientData fLocksWithSheet="0"/>
  </xdr:oneCellAnchor>
  <xdr:oneCellAnchor>
    <xdr:from>
      <xdr:col>2</xdr:col>
      <xdr:colOff>247650</xdr:colOff>
      <xdr:row>15</xdr:row>
      <xdr:rowOff>457200</xdr:rowOff>
    </xdr:from>
    <xdr:ext cx="1504950" cy="38100"/>
    <xdr:grpSp>
      <xdr:nvGrpSpPr>
        <xdr:cNvPr id="2" name="Shape 2"/>
        <xdr:cNvGrpSpPr/>
      </xdr:nvGrpSpPr>
      <xdr:grpSpPr>
        <a:xfrm>
          <a:off x="4593525" y="3780000"/>
          <a:ext cx="1504950" cy="0"/>
          <a:chOff x="4593525" y="3780000"/>
          <a:chExt cx="1504950" cy="0"/>
        </a:xfrm>
      </xdr:grpSpPr>
      <xdr:cxnSp>
        <xdr:nvCxnSpPr>
          <xdr:cNvPr id="11" name="Shape 11"/>
          <xdr:cNvCxnSpPr/>
        </xdr:nvCxnSpPr>
        <xdr:spPr>
          <a:xfrm rot="10800000">
            <a:off x="4593525" y="3780000"/>
            <a:ext cx="1504950" cy="0"/>
          </a:xfrm>
          <a:prstGeom prst="straightConnector1">
            <a:avLst/>
          </a:prstGeom>
          <a:noFill/>
          <a:ln cap="flat" cmpd="sng" w="38100">
            <a:solidFill>
              <a:schemeClr val="accent1"/>
            </a:solidFill>
            <a:prstDash val="solid"/>
            <a:miter lim="800000"/>
            <a:headEnd len="sm" w="sm" type="none"/>
            <a:tailEnd len="med" w="med" type="triangle"/>
          </a:ln>
        </xdr:spPr>
      </xdr:cxnSp>
    </xdr:grpSp>
    <xdr:clientData fLocksWithSheet="0"/>
  </xdr:oneCellAnchor>
  <xdr:oneCellAnchor>
    <xdr:from>
      <xdr:col>2</xdr:col>
      <xdr:colOff>247650</xdr:colOff>
      <xdr:row>13</xdr:row>
      <xdr:rowOff>457200</xdr:rowOff>
    </xdr:from>
    <xdr:ext cx="1600200" cy="38100"/>
    <xdr:grpSp>
      <xdr:nvGrpSpPr>
        <xdr:cNvPr id="2" name="Shape 2"/>
        <xdr:cNvGrpSpPr/>
      </xdr:nvGrpSpPr>
      <xdr:grpSpPr>
        <a:xfrm>
          <a:off x="4545900" y="3765713"/>
          <a:ext cx="1600200" cy="28575"/>
          <a:chOff x="4545900" y="3765713"/>
          <a:chExt cx="1600200" cy="28575"/>
        </a:xfrm>
      </xdr:grpSpPr>
      <xdr:cxnSp>
        <xdr:nvCxnSpPr>
          <xdr:cNvPr id="12" name="Shape 12"/>
          <xdr:cNvCxnSpPr/>
        </xdr:nvCxnSpPr>
        <xdr:spPr>
          <a:xfrm>
            <a:off x="4545900" y="3765713"/>
            <a:ext cx="1600200" cy="28575"/>
          </a:xfrm>
          <a:prstGeom prst="straightConnector1">
            <a:avLst/>
          </a:prstGeom>
          <a:noFill/>
          <a:ln cap="flat" cmpd="sng" w="38100">
            <a:solidFill>
              <a:schemeClr val="accent1"/>
            </a:solidFill>
            <a:prstDash val="solid"/>
            <a:miter lim="800000"/>
            <a:headEnd len="sm" w="sm" type="none"/>
            <a:tailEnd len="med" w="med" type="triangle"/>
          </a:ln>
        </xdr:spPr>
      </xdr:cxnSp>
    </xdr:grp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57150</xdr:colOff>
      <xdr:row>2</xdr:row>
      <xdr:rowOff>133350</xdr:rowOff>
    </xdr:from>
    <xdr:ext cx="5457825" cy="2190750"/>
    <xdr:graphicFrame>
      <xdr:nvGraphicFramePr>
        <xdr:cNvPr id="1407441537"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13</xdr:col>
      <xdr:colOff>876300</xdr:colOff>
      <xdr:row>2</xdr:row>
      <xdr:rowOff>171450</xdr:rowOff>
    </xdr:from>
    <xdr:ext cx="6381750" cy="2105025"/>
    <xdr:graphicFrame>
      <xdr:nvGraphicFramePr>
        <xdr:cNvPr id="1633869550" name="Chart 2"/>
        <xdr:cNvGraphicFramePr/>
      </xdr:nvGraphicFramePr>
      <xdr:xfrm>
        <a:off x="0" y="0"/>
        <a:ext cx="0" cy="0"/>
      </xdr:xfrm>
      <a:graphic>
        <a:graphicData uri="http://schemas.openxmlformats.org/drawingml/2006/chart">
          <c:chart r:id="rId2"/>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86"/>
  </cols>
  <sheetData>
    <row r="3" ht="36.75" customHeight="1">
      <c r="B3" s="1" t="s">
        <v>0</v>
      </c>
      <c r="C3" s="2"/>
      <c r="D3" s="2"/>
      <c r="E3" s="2"/>
      <c r="F3" s="2"/>
      <c r="G3" s="2"/>
      <c r="H3" s="3"/>
    </row>
    <row r="4">
      <c r="B4" s="4" t="s">
        <v>1</v>
      </c>
      <c r="C4" s="2"/>
      <c r="D4" s="2"/>
      <c r="E4" s="2"/>
      <c r="F4" s="2"/>
      <c r="G4" s="2"/>
      <c r="H4" s="3"/>
    </row>
    <row r="5">
      <c r="B5" s="5"/>
      <c r="C5" s="5"/>
      <c r="D5" s="5"/>
      <c r="E5" s="6"/>
      <c r="F5" s="5"/>
      <c r="G5" s="5"/>
      <c r="H5" s="5"/>
    </row>
    <row r="6">
      <c r="B6" s="5"/>
      <c r="C6" s="5"/>
      <c r="D6" s="5"/>
      <c r="E6" s="7"/>
      <c r="F6" s="5"/>
      <c r="G6" s="5"/>
      <c r="H6" s="5"/>
    </row>
    <row r="7">
      <c r="B7" s="5"/>
      <c r="C7" s="5"/>
      <c r="D7" s="5"/>
      <c r="E7" s="8"/>
      <c r="F7" s="5"/>
      <c r="G7" s="5"/>
      <c r="H7" s="5"/>
    </row>
    <row r="8" ht="45.0" customHeight="1">
      <c r="B8" s="5"/>
      <c r="C8" s="9" t="s">
        <v>2</v>
      </c>
      <c r="D8" s="2"/>
      <c r="E8" s="2"/>
      <c r="F8" s="2"/>
      <c r="G8" s="3"/>
      <c r="H8" s="5"/>
    </row>
    <row r="9">
      <c r="B9" s="5"/>
      <c r="C9" s="5"/>
      <c r="D9" s="5"/>
      <c r="E9" s="10"/>
      <c r="F9" s="5"/>
      <c r="G9" s="5"/>
      <c r="H9" s="5"/>
    </row>
    <row r="10">
      <c r="B10" s="5"/>
      <c r="C10" s="5"/>
      <c r="D10" s="5"/>
      <c r="E10" s="10"/>
      <c r="F10" s="5"/>
      <c r="G10" s="5"/>
      <c r="H10" s="5"/>
    </row>
    <row r="11">
      <c r="B11" s="5"/>
      <c r="C11" s="5"/>
      <c r="D11" s="5"/>
      <c r="E11" s="10"/>
      <c r="F11" s="5"/>
      <c r="G11" s="5"/>
      <c r="H11" s="5"/>
    </row>
    <row r="12">
      <c r="B12" s="5"/>
      <c r="C12" s="5"/>
      <c r="D12" s="5"/>
      <c r="E12" s="10"/>
      <c r="F12" s="5"/>
      <c r="G12" s="5"/>
      <c r="H12" s="5"/>
    </row>
    <row r="13">
      <c r="B13" s="5"/>
      <c r="C13" s="5"/>
      <c r="D13" s="5"/>
      <c r="E13" s="10"/>
      <c r="F13" s="5"/>
      <c r="G13" s="5"/>
      <c r="H13" s="5"/>
    </row>
    <row r="14">
      <c r="B14" s="5"/>
      <c r="C14" s="5"/>
      <c r="D14" s="5"/>
      <c r="E14" s="10"/>
      <c r="F14" s="5"/>
      <c r="G14" s="5"/>
      <c r="H14" s="5"/>
    </row>
    <row r="15">
      <c r="B15" s="5"/>
      <c r="C15" s="5"/>
      <c r="D15" s="5"/>
      <c r="E15" s="10"/>
      <c r="F15" s="5"/>
      <c r="G15" s="5"/>
      <c r="H15" s="5"/>
    </row>
    <row r="16" ht="30.0" customHeight="1">
      <c r="B16" s="5"/>
      <c r="C16" s="5"/>
      <c r="D16" s="11" t="s">
        <v>3</v>
      </c>
      <c r="E16" s="2"/>
      <c r="F16" s="3"/>
      <c r="G16" s="5"/>
      <c r="H16" s="5"/>
    </row>
    <row r="17" ht="28.5" customHeight="1">
      <c r="B17" s="5"/>
      <c r="C17" s="5"/>
      <c r="D17" s="11" t="s">
        <v>4</v>
      </c>
      <c r="E17" s="2"/>
      <c r="F17" s="3"/>
      <c r="G17" s="5"/>
      <c r="H17" s="5"/>
    </row>
    <row r="18" ht="27.0" customHeight="1">
      <c r="B18" s="5"/>
      <c r="C18" s="12" t="s">
        <v>5</v>
      </c>
      <c r="D18" s="2"/>
      <c r="E18" s="2"/>
      <c r="F18" s="2"/>
      <c r="G18" s="3"/>
      <c r="H18" s="5"/>
    </row>
    <row r="19" ht="28.5" customHeight="1">
      <c r="B19" s="5"/>
      <c r="C19" s="12" t="s">
        <v>6</v>
      </c>
      <c r="D19" s="2"/>
      <c r="E19" s="2"/>
      <c r="F19" s="2"/>
      <c r="G19" s="3"/>
      <c r="H19" s="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3:H3"/>
    <mergeCell ref="B4:H4"/>
    <mergeCell ref="C8:G8"/>
    <mergeCell ref="D16:F16"/>
    <mergeCell ref="D17:F17"/>
    <mergeCell ref="C18:G18"/>
    <mergeCell ref="C19:G19"/>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17.71"/>
    <col customWidth="1" min="3" max="4" width="8.86"/>
    <col customWidth="1" min="5" max="5" width="15.71"/>
    <col customWidth="1" min="6" max="26" width="8.86"/>
  </cols>
  <sheetData>
    <row r="1">
      <c r="A1" s="118" t="s">
        <v>348</v>
      </c>
    </row>
    <row r="2">
      <c r="A2" s="118"/>
    </row>
    <row r="3">
      <c r="A3" s="181" t="s">
        <v>349</v>
      </c>
    </row>
    <row r="6">
      <c r="B6" s="182" t="s">
        <v>350</v>
      </c>
      <c r="C6" s="183" t="s">
        <v>351</v>
      </c>
      <c r="E6" s="184" t="s">
        <v>274</v>
      </c>
      <c r="F6" s="185" t="s">
        <v>352</v>
      </c>
    </row>
    <row r="7">
      <c r="B7" s="79" t="s">
        <v>353</v>
      </c>
      <c r="C7" s="186">
        <f>'Penilaian tugas'!R22</f>
        <v>75.88666667</v>
      </c>
      <c r="E7" s="104" t="s">
        <v>320</v>
      </c>
      <c r="F7" s="104">
        <v>0.0</v>
      </c>
    </row>
    <row r="8">
      <c r="B8" s="79" t="s">
        <v>354</v>
      </c>
      <c r="C8" s="186">
        <f>MEDIAN('Penilaian tugas'!R7:R21)</f>
        <v>76.35</v>
      </c>
      <c r="E8" s="104" t="s">
        <v>322</v>
      </c>
      <c r="F8" s="104">
        <v>0.0</v>
      </c>
    </row>
    <row r="9">
      <c r="B9" s="79" t="s">
        <v>355</v>
      </c>
      <c r="C9" s="163">
        <f>STDEV('Penilaian tugas'!R7:R21)</f>
        <v>4.265076899</v>
      </c>
      <c r="E9" s="104" t="s">
        <v>284</v>
      </c>
      <c r="F9" s="104">
        <v>2.0</v>
      </c>
    </row>
    <row r="10">
      <c r="B10" s="79" t="s">
        <v>356</v>
      </c>
      <c r="C10" s="163">
        <f>'Penilaian tugas'!R24</f>
        <v>69.75</v>
      </c>
      <c r="E10" s="104" t="s">
        <v>281</v>
      </c>
      <c r="F10" s="104">
        <v>7.0</v>
      </c>
    </row>
    <row r="11">
      <c r="B11" s="79" t="s">
        <v>357</v>
      </c>
      <c r="C11" s="163">
        <f>'Penilaian tugas'!R23</f>
        <v>82.4</v>
      </c>
      <c r="E11" s="104" t="s">
        <v>289</v>
      </c>
      <c r="F11" s="104">
        <v>3.0</v>
      </c>
    </row>
    <row r="12">
      <c r="B12" s="79" t="s">
        <v>358</v>
      </c>
      <c r="C12" s="163">
        <f>C11-C10</f>
        <v>12.65</v>
      </c>
      <c r="E12" s="104" t="s">
        <v>298</v>
      </c>
      <c r="F12" s="104">
        <v>3.0</v>
      </c>
    </row>
    <row r="13">
      <c r="E13" s="104" t="s">
        <v>328</v>
      </c>
      <c r="F13" s="104">
        <v>0.0</v>
      </c>
    </row>
    <row r="14">
      <c r="E14" s="104" t="s">
        <v>330</v>
      </c>
      <c r="F14" s="104">
        <v>0.0</v>
      </c>
    </row>
    <row r="15">
      <c r="E15" s="104" t="s">
        <v>332</v>
      </c>
      <c r="F15" s="104">
        <v>0.0</v>
      </c>
    </row>
    <row r="16">
      <c r="E16" s="104" t="s">
        <v>334</v>
      </c>
      <c r="F16" s="104">
        <v>0.0</v>
      </c>
    </row>
    <row r="18">
      <c r="A18" s="181" t="s">
        <v>359</v>
      </c>
    </row>
    <row r="20">
      <c r="A20" s="187" t="s">
        <v>360</v>
      </c>
      <c r="B20" s="188" t="s">
        <v>361</v>
      </c>
      <c r="C20" s="18"/>
      <c r="D20" s="188" t="s">
        <v>362</v>
      </c>
      <c r="E20" s="18"/>
    </row>
    <row r="21" ht="43.5" customHeight="1">
      <c r="A21" s="189">
        <v>1.0</v>
      </c>
      <c r="B21" s="190" t="s">
        <v>363</v>
      </c>
      <c r="C21" s="18"/>
      <c r="D21" s="190" t="s">
        <v>364</v>
      </c>
      <c r="E21" s="18"/>
    </row>
    <row r="22" ht="39.75" customHeight="1">
      <c r="A22" s="189">
        <v>2.0</v>
      </c>
      <c r="B22" s="190" t="s">
        <v>365</v>
      </c>
      <c r="C22" s="18"/>
      <c r="D22" s="190" t="s">
        <v>365</v>
      </c>
      <c r="E22" s="18"/>
    </row>
    <row r="23" ht="45.0" customHeight="1">
      <c r="A23" s="189">
        <v>3.0</v>
      </c>
      <c r="B23" s="190" t="s">
        <v>365</v>
      </c>
      <c r="C23" s="18"/>
      <c r="D23" s="190" t="s">
        <v>365</v>
      </c>
      <c r="E23" s="18"/>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B20:C20"/>
    <mergeCell ref="D20:E20"/>
    <mergeCell ref="B21:C21"/>
    <mergeCell ref="D21:E21"/>
    <mergeCell ref="B22:C22"/>
    <mergeCell ref="D22:E22"/>
    <mergeCell ref="B23:C23"/>
    <mergeCell ref="D23:E23"/>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86"/>
    <col customWidth="1" min="3" max="3" width="19.71"/>
    <col customWidth="1" min="4" max="4" width="8.86"/>
    <col customWidth="1" min="5" max="5" width="12.14"/>
    <col customWidth="1" min="6" max="26" width="8.86"/>
  </cols>
  <sheetData>
    <row r="3">
      <c r="D3" s="13" t="s">
        <v>7</v>
      </c>
    </row>
    <row r="4">
      <c r="D4" s="13"/>
    </row>
    <row r="5">
      <c r="D5" s="13"/>
    </row>
    <row r="6" ht="26.25" customHeight="1">
      <c r="C6" s="13" t="s">
        <v>0</v>
      </c>
    </row>
    <row r="7">
      <c r="C7" s="13" t="s">
        <v>8</v>
      </c>
    </row>
    <row r="8">
      <c r="E8" s="14"/>
    </row>
    <row r="9">
      <c r="E9" s="14"/>
    </row>
    <row r="10">
      <c r="B10" s="15" t="s">
        <v>9</v>
      </c>
      <c r="D10" s="14" t="s">
        <v>10</v>
      </c>
    </row>
    <row r="11">
      <c r="B11" s="15" t="s">
        <v>11</v>
      </c>
      <c r="D11" s="14" t="s">
        <v>10</v>
      </c>
    </row>
    <row r="12">
      <c r="B12" s="15" t="s">
        <v>12</v>
      </c>
      <c r="D12" s="14" t="s">
        <v>10</v>
      </c>
    </row>
    <row r="13">
      <c r="B13" s="15" t="s">
        <v>13</v>
      </c>
      <c r="D13" s="14" t="s">
        <v>10</v>
      </c>
    </row>
    <row r="14">
      <c r="B14" s="15" t="s">
        <v>14</v>
      </c>
      <c r="D14" s="14" t="s">
        <v>10</v>
      </c>
      <c r="E14" s="16" t="s">
        <v>15</v>
      </c>
      <c r="H14" s="16" t="s">
        <v>16</v>
      </c>
    </row>
    <row r="16">
      <c r="E16" s="14"/>
    </row>
    <row r="17">
      <c r="E17" s="14"/>
    </row>
    <row r="18">
      <c r="B18" s="17" t="s">
        <v>17</v>
      </c>
      <c r="C18" s="18"/>
      <c r="D18" s="17" t="s">
        <v>18</v>
      </c>
      <c r="E18" s="19"/>
      <c r="F18" s="18"/>
      <c r="G18" s="17" t="s">
        <v>19</v>
      </c>
      <c r="H18" s="19"/>
      <c r="I18" s="18"/>
    </row>
    <row r="19" ht="15.0" customHeight="1">
      <c r="B19" s="20"/>
      <c r="C19" s="21"/>
      <c r="D19" s="20"/>
      <c r="E19" s="22"/>
      <c r="F19" s="21"/>
      <c r="G19" s="23"/>
      <c r="H19" s="22"/>
      <c r="I19" s="21"/>
    </row>
    <row r="20" ht="15.0" customHeight="1">
      <c r="B20" s="24"/>
      <c r="C20" s="25"/>
      <c r="D20" s="24"/>
      <c r="F20" s="25"/>
      <c r="G20" s="24"/>
      <c r="I20" s="25"/>
    </row>
    <row r="21" ht="15.0" customHeight="1">
      <c r="B21" s="24"/>
      <c r="C21" s="25"/>
      <c r="D21" s="24"/>
      <c r="F21" s="25"/>
      <c r="G21" s="24"/>
      <c r="I21" s="25"/>
    </row>
    <row r="22" ht="15.0" customHeight="1">
      <c r="B22" s="24"/>
      <c r="C22" s="25"/>
      <c r="D22" s="24"/>
      <c r="F22" s="25"/>
      <c r="G22" s="24"/>
      <c r="I22" s="25"/>
    </row>
    <row r="23" ht="15.0" customHeight="1">
      <c r="B23" s="24"/>
      <c r="C23" s="25"/>
      <c r="D23" s="24"/>
      <c r="F23" s="25"/>
      <c r="G23" s="24"/>
      <c r="I23" s="25"/>
    </row>
    <row r="24" ht="48.75" customHeight="1">
      <c r="B24" s="26"/>
      <c r="C24" s="27"/>
      <c r="D24" s="26"/>
      <c r="E24" s="28"/>
      <c r="F24" s="27"/>
      <c r="G24" s="26"/>
      <c r="H24" s="28"/>
      <c r="I24" s="27"/>
    </row>
    <row r="25" ht="42.75" customHeight="1">
      <c r="B25" s="20" t="s">
        <v>20</v>
      </c>
      <c r="C25" s="21"/>
      <c r="D25" s="20" t="s">
        <v>21</v>
      </c>
      <c r="E25" s="22"/>
      <c r="F25" s="21"/>
      <c r="G25" s="20" t="s">
        <v>22</v>
      </c>
      <c r="H25" s="22"/>
      <c r="I25" s="21"/>
    </row>
    <row r="26" ht="15.75" customHeight="1">
      <c r="B26" s="26"/>
      <c r="C26" s="27"/>
      <c r="D26" s="26"/>
      <c r="E26" s="28"/>
      <c r="F26" s="27"/>
      <c r="G26" s="26"/>
      <c r="H26" s="28"/>
      <c r="I26" s="27"/>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D3:F3"/>
    <mergeCell ref="C6:H6"/>
    <mergeCell ref="C7:H7"/>
    <mergeCell ref="B10:C10"/>
    <mergeCell ref="B11:C11"/>
    <mergeCell ref="B12:C12"/>
    <mergeCell ref="B13:C13"/>
    <mergeCell ref="B25:C26"/>
    <mergeCell ref="D25:F26"/>
    <mergeCell ref="G25:I26"/>
    <mergeCell ref="B14:C14"/>
    <mergeCell ref="B18:C18"/>
    <mergeCell ref="D18:F18"/>
    <mergeCell ref="G18:I18"/>
    <mergeCell ref="B19:C24"/>
    <mergeCell ref="D19:F24"/>
    <mergeCell ref="G19:I24"/>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86"/>
    <col customWidth="1" min="3" max="3" width="58.43"/>
    <col customWidth="1" min="4" max="26" width="8.86"/>
  </cols>
  <sheetData>
    <row r="1" ht="21.0" customHeight="1">
      <c r="A1" s="29"/>
      <c r="B1" s="30" t="s">
        <v>23</v>
      </c>
      <c r="C1" s="29"/>
      <c r="D1" s="29"/>
      <c r="E1" s="29"/>
      <c r="F1" s="29"/>
      <c r="G1" s="29"/>
      <c r="H1" s="29"/>
      <c r="I1" s="29"/>
      <c r="J1" s="29"/>
      <c r="K1" s="29"/>
      <c r="L1" s="29"/>
      <c r="M1" s="29"/>
      <c r="N1" s="29"/>
      <c r="O1" s="29"/>
      <c r="P1" s="29"/>
      <c r="Q1" s="29"/>
      <c r="R1" s="29"/>
      <c r="S1" s="29"/>
      <c r="T1" s="29"/>
      <c r="U1" s="29"/>
      <c r="V1" s="29"/>
      <c r="W1" s="29"/>
      <c r="X1" s="29"/>
      <c r="Y1" s="29"/>
      <c r="Z1" s="29"/>
    </row>
    <row r="2" ht="21.0" customHeight="1">
      <c r="A2" s="29"/>
      <c r="B2" s="31" t="s">
        <v>24</v>
      </c>
      <c r="C2" s="32" t="s">
        <v>25</v>
      </c>
      <c r="D2" s="2"/>
      <c r="E2" s="2"/>
      <c r="F2" s="3"/>
      <c r="G2" s="29"/>
      <c r="H2" s="29"/>
      <c r="I2" s="29"/>
      <c r="J2" s="29"/>
      <c r="K2" s="29"/>
      <c r="L2" s="29"/>
      <c r="M2" s="29"/>
      <c r="N2" s="29"/>
      <c r="O2" s="29"/>
      <c r="P2" s="29"/>
      <c r="Q2" s="29"/>
      <c r="R2" s="29"/>
      <c r="S2" s="29"/>
      <c r="T2" s="29"/>
      <c r="U2" s="29"/>
      <c r="V2" s="29"/>
      <c r="W2" s="29"/>
      <c r="X2" s="29"/>
      <c r="Y2" s="29"/>
      <c r="Z2" s="29"/>
    </row>
    <row r="3" ht="21.0" customHeight="1">
      <c r="A3" s="29"/>
      <c r="B3" s="33" t="s">
        <v>26</v>
      </c>
      <c r="C3" s="34" t="s">
        <v>27</v>
      </c>
      <c r="D3" s="19"/>
      <c r="E3" s="19"/>
      <c r="F3" s="18"/>
      <c r="G3" s="29"/>
      <c r="H3" s="29"/>
      <c r="I3" s="29"/>
      <c r="J3" s="29"/>
      <c r="K3" s="29"/>
      <c r="L3" s="29"/>
      <c r="M3" s="29"/>
      <c r="N3" s="29"/>
      <c r="O3" s="29"/>
      <c r="P3" s="29"/>
      <c r="Q3" s="29"/>
      <c r="R3" s="29"/>
      <c r="S3" s="29"/>
      <c r="T3" s="29"/>
      <c r="U3" s="29"/>
      <c r="V3" s="29"/>
      <c r="W3" s="29"/>
      <c r="X3" s="29"/>
      <c r="Y3" s="29"/>
      <c r="Z3" s="29"/>
    </row>
    <row r="4" ht="45.75" customHeight="1">
      <c r="A4" s="29"/>
      <c r="B4" s="35" t="s">
        <v>28</v>
      </c>
      <c r="C4" s="36" t="s">
        <v>29</v>
      </c>
      <c r="D4" s="19"/>
      <c r="E4" s="19"/>
      <c r="F4" s="18"/>
      <c r="G4" s="29"/>
      <c r="H4" s="29"/>
      <c r="I4" s="29"/>
      <c r="J4" s="29"/>
      <c r="K4" s="29"/>
      <c r="L4" s="29"/>
      <c r="M4" s="29"/>
      <c r="N4" s="29"/>
      <c r="O4" s="29"/>
      <c r="P4" s="29"/>
      <c r="Q4" s="29"/>
      <c r="R4" s="29"/>
      <c r="S4" s="29"/>
      <c r="T4" s="29"/>
      <c r="U4" s="29"/>
      <c r="V4" s="29"/>
      <c r="W4" s="29"/>
      <c r="X4" s="29"/>
      <c r="Y4" s="29"/>
      <c r="Z4" s="29"/>
    </row>
    <row r="5" ht="21.0" customHeight="1">
      <c r="A5" s="29"/>
      <c r="B5" s="33" t="s">
        <v>30</v>
      </c>
      <c r="C5" s="34" t="s">
        <v>27</v>
      </c>
      <c r="D5" s="19"/>
      <c r="E5" s="19"/>
      <c r="F5" s="18"/>
      <c r="G5" s="29"/>
      <c r="H5" s="29"/>
      <c r="I5" s="29"/>
      <c r="J5" s="29"/>
      <c r="K5" s="29"/>
      <c r="L5" s="29"/>
      <c r="M5" s="29"/>
      <c r="N5" s="29"/>
      <c r="O5" s="29"/>
      <c r="P5" s="29"/>
      <c r="Q5" s="29"/>
      <c r="R5" s="29"/>
      <c r="S5" s="29"/>
      <c r="T5" s="29"/>
      <c r="U5" s="29"/>
      <c r="V5" s="29"/>
      <c r="W5" s="29"/>
      <c r="X5" s="29"/>
      <c r="Y5" s="29"/>
      <c r="Z5" s="29"/>
    </row>
    <row r="6" ht="45.0" customHeight="1">
      <c r="A6" s="29"/>
      <c r="B6" s="35" t="s">
        <v>31</v>
      </c>
      <c r="C6" s="36" t="s">
        <v>32</v>
      </c>
      <c r="D6" s="19"/>
      <c r="E6" s="19"/>
      <c r="F6" s="18"/>
      <c r="G6" s="29"/>
      <c r="H6" s="29"/>
      <c r="I6" s="29"/>
      <c r="J6" s="29"/>
      <c r="K6" s="29"/>
      <c r="L6" s="29"/>
      <c r="M6" s="29"/>
      <c r="N6" s="29"/>
      <c r="O6" s="29"/>
      <c r="P6" s="29"/>
      <c r="Q6" s="29"/>
      <c r="R6" s="29"/>
      <c r="S6" s="29"/>
      <c r="T6" s="29"/>
      <c r="U6" s="29"/>
      <c r="V6" s="29"/>
      <c r="W6" s="29"/>
      <c r="X6" s="29"/>
      <c r="Y6" s="29"/>
      <c r="Z6" s="29"/>
    </row>
    <row r="7" ht="21.0" customHeight="1">
      <c r="A7" s="29"/>
      <c r="B7" s="33" t="s">
        <v>33</v>
      </c>
      <c r="C7" s="34" t="s">
        <v>27</v>
      </c>
      <c r="D7" s="19"/>
      <c r="E7" s="19"/>
      <c r="F7" s="18"/>
      <c r="G7" s="29"/>
      <c r="H7" s="29"/>
      <c r="I7" s="29"/>
      <c r="J7" s="29"/>
      <c r="K7" s="29"/>
      <c r="L7" s="29"/>
      <c r="M7" s="29"/>
      <c r="N7" s="29"/>
      <c r="O7" s="29"/>
      <c r="P7" s="29"/>
      <c r="Q7" s="29"/>
      <c r="R7" s="29"/>
      <c r="S7" s="29"/>
      <c r="T7" s="29"/>
      <c r="U7" s="29"/>
      <c r="V7" s="29"/>
      <c r="W7" s="29"/>
      <c r="X7" s="29"/>
      <c r="Y7" s="29"/>
      <c r="Z7" s="29"/>
    </row>
    <row r="8" ht="30.0" customHeight="1">
      <c r="A8" s="29"/>
      <c r="B8" s="33" t="s">
        <v>34</v>
      </c>
      <c r="C8" s="34" t="s">
        <v>27</v>
      </c>
      <c r="D8" s="19"/>
      <c r="E8" s="19"/>
      <c r="F8" s="18"/>
      <c r="G8" s="29"/>
      <c r="H8" s="29"/>
      <c r="I8" s="29"/>
      <c r="J8" s="29"/>
      <c r="K8" s="29"/>
      <c r="L8" s="29"/>
      <c r="M8" s="29"/>
      <c r="N8" s="29"/>
      <c r="O8" s="29"/>
      <c r="P8" s="29"/>
      <c r="Q8" s="29"/>
      <c r="R8" s="29"/>
      <c r="S8" s="29"/>
      <c r="T8" s="29"/>
      <c r="U8" s="29"/>
      <c r="V8" s="29"/>
      <c r="W8" s="29"/>
      <c r="X8" s="29"/>
      <c r="Y8" s="29"/>
      <c r="Z8" s="29"/>
    </row>
    <row r="9" ht="21.0" customHeight="1">
      <c r="A9" s="29"/>
      <c r="B9" s="33" t="s">
        <v>35</v>
      </c>
      <c r="C9" s="34" t="s">
        <v>27</v>
      </c>
      <c r="D9" s="19"/>
      <c r="E9" s="19"/>
      <c r="F9" s="18"/>
      <c r="G9" s="29"/>
      <c r="H9" s="29"/>
      <c r="I9" s="29"/>
      <c r="J9" s="29"/>
      <c r="K9" s="29"/>
      <c r="L9" s="29"/>
      <c r="M9" s="29"/>
      <c r="N9" s="29"/>
      <c r="O9" s="29"/>
      <c r="P9" s="29"/>
      <c r="Q9" s="29"/>
      <c r="R9" s="29"/>
      <c r="S9" s="29"/>
      <c r="T9" s="29"/>
      <c r="U9" s="29"/>
      <c r="V9" s="29"/>
      <c r="W9" s="29"/>
      <c r="X9" s="29"/>
      <c r="Y9" s="29"/>
      <c r="Z9" s="29"/>
    </row>
    <row r="10" ht="21.0" customHeight="1">
      <c r="A10" s="29"/>
      <c r="B10" s="35" t="s">
        <v>36</v>
      </c>
      <c r="C10" s="36" t="s">
        <v>37</v>
      </c>
      <c r="D10" s="19"/>
      <c r="E10" s="19"/>
      <c r="F10" s="18"/>
      <c r="G10" s="29"/>
      <c r="H10" s="29"/>
      <c r="I10" s="29"/>
      <c r="J10" s="29"/>
      <c r="K10" s="29"/>
      <c r="L10" s="29"/>
      <c r="M10" s="29"/>
      <c r="N10" s="29"/>
      <c r="O10" s="29"/>
      <c r="P10" s="29"/>
      <c r="Q10" s="29"/>
      <c r="R10" s="29"/>
      <c r="S10" s="29"/>
      <c r="T10" s="29"/>
      <c r="U10" s="29"/>
      <c r="V10" s="29"/>
      <c r="W10" s="29"/>
      <c r="X10" s="29"/>
      <c r="Y10" s="29"/>
      <c r="Z10" s="29"/>
    </row>
    <row r="11" ht="21.0" customHeight="1">
      <c r="A11" s="29"/>
      <c r="B11" s="35" t="s">
        <v>38</v>
      </c>
      <c r="C11" s="36" t="s">
        <v>39</v>
      </c>
      <c r="D11" s="19"/>
      <c r="E11" s="19"/>
      <c r="F11" s="18"/>
      <c r="G11" s="29"/>
      <c r="H11" s="29"/>
      <c r="I11" s="29"/>
      <c r="J11" s="29"/>
      <c r="K11" s="29"/>
      <c r="L11" s="29"/>
      <c r="M11" s="29"/>
      <c r="N11" s="29"/>
      <c r="O11" s="29"/>
      <c r="P11" s="29"/>
      <c r="Q11" s="29"/>
      <c r="R11" s="29"/>
      <c r="S11" s="29"/>
      <c r="T11" s="29"/>
      <c r="U11" s="29"/>
      <c r="V11" s="29"/>
      <c r="W11" s="29"/>
      <c r="X11" s="29"/>
      <c r="Y11" s="29"/>
      <c r="Z11" s="29"/>
    </row>
    <row r="12" ht="21.0" customHeight="1">
      <c r="A12" s="29"/>
      <c r="B12" s="33" t="s">
        <v>40</v>
      </c>
      <c r="C12" s="34" t="s">
        <v>27</v>
      </c>
      <c r="D12" s="19"/>
      <c r="E12" s="19"/>
      <c r="F12" s="18"/>
      <c r="G12" s="29"/>
      <c r="H12" s="29"/>
      <c r="I12" s="29"/>
      <c r="J12" s="29"/>
      <c r="K12" s="29"/>
      <c r="L12" s="29"/>
      <c r="M12" s="29"/>
      <c r="N12" s="29"/>
      <c r="O12" s="29"/>
      <c r="P12" s="29"/>
      <c r="Q12" s="29"/>
      <c r="R12" s="29"/>
      <c r="S12" s="29"/>
      <c r="T12" s="29"/>
      <c r="U12" s="29"/>
      <c r="V12" s="29"/>
      <c r="W12" s="29"/>
      <c r="X12" s="29"/>
      <c r="Y12" s="29"/>
      <c r="Z12" s="29"/>
    </row>
    <row r="13" ht="21.0" customHeight="1">
      <c r="A13" s="29"/>
      <c r="B13" s="29"/>
      <c r="C13" s="37"/>
      <c r="D13" s="29"/>
      <c r="E13" s="29"/>
      <c r="F13" s="29"/>
      <c r="G13" s="29"/>
      <c r="H13" s="29"/>
      <c r="I13" s="29"/>
      <c r="J13" s="29"/>
      <c r="K13" s="29"/>
      <c r="L13" s="29"/>
      <c r="M13" s="29"/>
      <c r="N13" s="29"/>
      <c r="O13" s="29"/>
      <c r="P13" s="29"/>
      <c r="Q13" s="29"/>
      <c r="R13" s="29"/>
      <c r="S13" s="29"/>
      <c r="T13" s="29"/>
      <c r="U13" s="29"/>
      <c r="V13" s="29"/>
      <c r="W13" s="29"/>
      <c r="X13" s="29"/>
      <c r="Y13" s="29"/>
      <c r="Z13" s="29"/>
    </row>
    <row r="14" ht="21.0" customHeight="1">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row>
    <row r="15" ht="21.0" customHeight="1">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row>
    <row r="16" ht="21.0" customHeight="1">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row>
    <row r="17" ht="21.0" customHeight="1">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row>
    <row r="18" ht="21.0" customHeight="1">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row>
    <row r="19" ht="21.0" customHeight="1">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row>
    <row r="20" ht="21.0" customHeight="1">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row>
    <row r="21" ht="21.0" customHeight="1">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row>
    <row r="22" ht="21.0" customHeight="1">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row>
    <row r="23" ht="21.0" customHeight="1">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row>
    <row r="24" ht="21.0" customHeight="1">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row>
    <row r="25" ht="21.0" customHeight="1">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row>
    <row r="26" ht="21.0" customHeight="1">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row>
    <row r="27" ht="21.0" customHeight="1">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row>
    <row r="28" ht="21.0" customHeight="1">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ht="21.0" customHeight="1">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row>
    <row r="30" ht="21.0" customHeight="1">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row>
    <row r="31" ht="21.0"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ht="21.0"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ht="21.0"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ht="21.0" customHeight="1">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row>
    <row r="35" ht="21.0" customHeight="1">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row>
    <row r="36" ht="21.0" customHeight="1">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ht="21.0"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ht="21.0"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ht="21.0"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ht="21.0"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ht="21.0"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ht="21.0"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ht="21.0"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ht="21.0"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ht="21.0"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ht="21.0"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ht="21.0"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ht="21.0"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ht="21.0"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ht="21.0"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ht="21.0"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ht="21.0"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ht="21.0"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ht="21.0"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ht="21.0"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ht="21.0"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ht="21.0"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ht="21.0"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ht="21.0"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ht="21.0"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ht="21.0"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ht="21.0"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ht="21.0"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ht="21.0"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ht="21.0"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ht="21.0"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ht="21.0"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ht="21.0"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ht="21.0"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ht="21.0"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ht="21.0"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ht="21.0"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ht="21.0"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ht="21.0"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ht="21.0"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ht="21.0"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ht="21.0"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ht="21.0"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ht="21.0"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ht="21.0"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ht="21.0"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ht="21.0"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ht="21.0"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ht="21.0"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ht="21.0"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ht="21.0"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ht="21.0"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ht="21.0"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ht="21.0"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ht="21.0"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ht="21.0"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ht="21.0"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ht="21.0"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ht="21.0"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ht="21.0"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ht="21.0"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ht="21.0"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ht="21.0"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ht="21.0"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21.0"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21.0"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21.0"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21.0"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21.0"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21.0"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21.0"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21.0"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21.0"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21.0"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21.0"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21.0"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21.0"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21.0"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21.0"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21.0"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21.0"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21.0"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21.0"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21.0"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21.0"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21.0"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21.0"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21.0"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21.0"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21.0"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21.0"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21.0"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21.0"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21.0"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21.0"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21.0"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21.0"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21.0"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21.0"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21.0"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21.0"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21.0"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21.0"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21.0"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21.0"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21.0"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21.0"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21.0"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21.0"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21.0"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21.0"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21.0"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21.0"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21.0"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21.0"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21.0"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21.0"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21.0"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21.0"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21.0"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21.0"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21.0"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21.0"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21.0"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21.0"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21.0"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21.0"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21.0"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21.0"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21.0"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21.0"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21.0"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21.0"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21.0"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21.0"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21.0"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21.0"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21.0"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21.0"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21.0"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21.0"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21.0"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21.0"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21.0"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21.0"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21.0"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21.0"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21.0"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21.0"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21.0"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21.0"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21.0"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21.0"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21.0"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21.0"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21.0"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21.0"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21.0"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21.0"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21.0"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21.0"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21.0"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21.0"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21.0"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21.0"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21.0"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21.0"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21.0"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21.0"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21.0"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21.0"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21.0"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21.0"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21.0"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21.0"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21.0"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21.0"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21.0"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21.0"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21.0"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21.0"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21.0"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21.0"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21.0"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21.0"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21.0"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21.0"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21.0"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21.0"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21.0"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21.0"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21.0"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21.0"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21.0"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21.0"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21.0"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21.0"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21.0"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21.0"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21.0"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21.0"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21.0"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21.0"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21.0"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21.0"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21.0"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21.0"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21.0"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21.0"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21.0"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21.0"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21.0"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21.0"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ht="21.0"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ht="21.0"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ht="21.0"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ht="21.0"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ht="21.0"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ht="21.0"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ht="21.0"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ht="21.0"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ht="21.0"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ht="21.0"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ht="21.0"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ht="21.0"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ht="21.0"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ht="21.0"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ht="21.0"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ht="21.0"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ht="21.0"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ht="21.0"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ht="21.0"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ht="21.0"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ht="21.0"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ht="21.0"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ht="21.0"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21.0"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21.0"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21.0"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21.0"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21.0"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21.0"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21.0"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21.0"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21.0"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21.0"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21.0"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21.0"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21.0"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21.0"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21.0"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21.0"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21.0"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21.0"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21.0"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21.0"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21.0"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21.0"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21.0"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21.0"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21.0"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21.0"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21.0"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21.0"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21.0"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21.0"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21.0"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21.0"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21.0"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21.0"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21.0"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21.0"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21.0"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21.0"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21.0"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21.0"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21.0"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21.0"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21.0"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21.0"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21.0"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21.0"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21.0"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21.0"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21.0"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21.0"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21.0"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21.0"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21.0"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21.0"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21.0"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21.0"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21.0"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21.0"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21.0"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21.0"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21.0"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21.0"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21.0"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21.0"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21.0"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21.0"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21.0"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21.0"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21.0"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21.0"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21.0"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21.0"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21.0"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21.0"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21.0"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21.0"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21.0"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21.0"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21.0"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21.0"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21.0"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21.0"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21.0"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21.0"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21.0"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21.0"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21.0"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21.0"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21.0"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21.0"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21.0"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21.0"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21.0"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21.0"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21.0"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21.0"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21.0"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21.0"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21.0"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21.0"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21.0"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21.0"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21.0"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21.0"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21.0"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21.0"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21.0"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21.0"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21.0"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21.0"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21.0"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21.0"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21.0"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21.0"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21.0"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21.0"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21.0"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21.0"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21.0"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21.0"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21.0"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21.0"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21.0"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21.0"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21.0"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21.0"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21.0"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21.0"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21.0"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21.0"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21.0"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21.0"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21.0"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21.0"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21.0"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21.0"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21.0"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21.0"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21.0"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21.0"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21.0"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21.0"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21.0"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21.0"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21.0"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21.0"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21.0"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21.0"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21.0"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21.0"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21.0"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21.0"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21.0"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21.0"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21.0"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21.0"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21.0"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21.0"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21.0"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21.0"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21.0"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21.0"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21.0"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21.0"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21.0"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21.0"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21.0"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21.0"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21.0"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21.0"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21.0"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21.0"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21.0"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21.0"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21.0"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21.0"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21.0"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21.0"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21.0"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21.0"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21.0"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21.0"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21.0"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21.0"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21.0"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21.0"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21.0"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21.0"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21.0"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21.0"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21.0"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21.0"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21.0"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21.0"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21.0"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21.0"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21.0"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21.0"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21.0"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21.0"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21.0"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21.0"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21.0"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21.0"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21.0"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21.0"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21.0"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21.0"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21.0"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21.0"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21.0"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21.0"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21.0"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21.0"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21.0"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21.0"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21.0"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21.0"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21.0"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21.0"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21.0"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21.0"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21.0"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21.0"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21.0"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21.0"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21.0"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21.0"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21.0"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21.0"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21.0"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21.0"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21.0"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21.0"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21.0"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21.0"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21.0"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21.0"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21.0"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21.0"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21.0"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21.0"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21.0"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21.0"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21.0"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21.0"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21.0"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21.0"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21.0"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21.0"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21.0"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21.0"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21.0"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21.0"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21.0"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21.0"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21.0"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21.0"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21.0"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21.0"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21.0"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21.0"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21.0"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21.0"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21.0"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21.0"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21.0"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21.0"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21.0"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21.0"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21.0"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21.0"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21.0"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21.0"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21.0"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21.0"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21.0"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21.0"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21.0"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21.0"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21.0"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21.0"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21.0"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21.0"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21.0"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21.0"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21.0"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21.0"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21.0"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21.0"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21.0"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21.0"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21.0"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21.0"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21.0"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21.0"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21.0"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21.0"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21.0"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21.0"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21.0"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21.0"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21.0"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21.0"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21.0"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21.0"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21.0"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21.0"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21.0"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21.0"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21.0"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21.0"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21.0"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21.0"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21.0"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21.0"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21.0"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21.0"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21.0"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21.0"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21.0"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21.0"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21.0"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21.0"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21.0"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21.0"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21.0"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21.0"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21.0"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21.0"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21.0"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21.0"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21.0"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21.0"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21.0"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21.0"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21.0"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21.0"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21.0"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21.0"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21.0"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21.0"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21.0"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21.0"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21.0"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21.0"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21.0"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21.0"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21.0"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21.0"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21.0"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21.0"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21.0"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21.0"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21.0"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21.0"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21.0"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21.0"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21.0"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21.0"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21.0"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21.0"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21.0"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21.0"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21.0"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21.0"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21.0"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21.0"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21.0"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21.0"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21.0"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21.0"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21.0"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21.0"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21.0"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21.0"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21.0"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21.0"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21.0"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21.0"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21.0"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21.0"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21.0"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21.0"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21.0"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21.0"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21.0"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21.0"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21.0"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21.0"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21.0"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21.0"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21.0"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21.0"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21.0"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21.0"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21.0"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21.0"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21.0"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21.0"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21.0"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21.0"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21.0"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21.0"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21.0"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21.0"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21.0"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21.0"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21.0"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21.0"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21.0"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21.0"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21.0"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21.0"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21.0"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21.0"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21.0"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21.0"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21.0"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21.0"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21.0"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21.0"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21.0"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21.0"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21.0"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21.0"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21.0"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21.0"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21.0"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21.0"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21.0"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21.0"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21.0"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21.0"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21.0"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21.0"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21.0"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21.0"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21.0"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21.0"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21.0"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21.0"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21.0"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21.0"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21.0"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21.0"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21.0"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21.0"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21.0"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21.0"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21.0"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21.0"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21.0"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21.0"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21.0"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21.0"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21.0"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21.0"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21.0"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21.0"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21.0"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21.0"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21.0"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21.0"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21.0"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21.0"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21.0"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21.0"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21.0"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21.0"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21.0"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21.0"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21.0"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21.0"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21.0"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21.0"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21.0"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21.0"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21.0"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21.0"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21.0"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21.0"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21.0"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21.0"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21.0"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21.0"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21.0"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21.0"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21.0"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21.0"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21.0"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21.0"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21.0"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21.0"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21.0"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21.0"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21.0"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21.0"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21.0"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21.0"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21.0"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21.0"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21.0"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21.0"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21.0"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21.0"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21.0"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21.0"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21.0"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21.0"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21.0"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21.0"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21.0"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21.0"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21.0"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21.0"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21.0"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21.0"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21.0"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21.0"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21.0"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21.0"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21.0"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21.0"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21.0"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21.0"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21.0"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21.0"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21.0"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21.0"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21.0"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21.0"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21.0"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21.0"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21.0"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21.0"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21.0"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21.0"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21.0"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21.0"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21.0"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21.0"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21.0"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21.0"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21.0"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21.0"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21.0"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21.0"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21.0"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21.0"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21.0"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21.0"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21.0"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21.0"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21.0"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21.0"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21.0"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21.0"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21.0"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21.0"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21.0"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21.0"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21.0"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21.0"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21.0"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21.0"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21.0"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21.0"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21.0"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21.0"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21.0"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21.0"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21.0"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21.0"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21.0"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21.0"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21.0"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21.0"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21.0"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21.0"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21.0"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21.0"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21.0"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21.0"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21.0"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21.0"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21.0"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21.0"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21.0"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21.0"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21.0"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21.0"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21.0"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21.0"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21.0"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21.0"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21.0"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21.0"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21.0"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21.0"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21.0"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21.0"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21.0"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21.0"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21.0"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21.0"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21.0"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21.0"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21.0"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21.0"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21.0"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21.0"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21.0"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21.0"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21.0"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21.0"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21.0"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21.0"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21.0"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21.0"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21.0"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21.0"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21.0"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21.0"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21.0"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21.0"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21.0"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21.0"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21.0"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21.0"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21.0"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21.0"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21.0"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21.0"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21.0"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21.0"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21.0"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21.0"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21.0"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21.0"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21.0"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21.0"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21.0"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21.0"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21.0"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21.0"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21.0"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21.0"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21.0"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21.0"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21.0"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21.0"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21.0"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21.0"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21.0"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21.0"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21.0"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21.0"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21.0"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21.0"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21.0"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21.0"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21.0"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21.0"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21.0"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21.0"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21.0"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21.0"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21.0"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21.0"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21.0"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21.0"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21.0"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21.0"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21.0"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21.0"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21.0"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21.0"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21.0"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21.0"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21.0"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21.0"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21.0"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21.0"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21.0"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21.0"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21.0"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21.0"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21.0"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21.0"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21.0"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21.0"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21.0"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21.0"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21.0"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21.0"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21.0"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21.0"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21.0"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21.0"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21.0"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21.0"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21.0"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21.0"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21.0"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21.0"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21.0"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21.0"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21.0"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21.0"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21.0"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21.0"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21.0"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21.0"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21.0"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21.0"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21.0"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21.0"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21.0"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21.0"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21.0"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21.0"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21.0"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21.0"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21.0"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21.0"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21.0"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21.0"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ht="21.0"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mergeCells count="11">
    <mergeCell ref="C9:F9"/>
    <mergeCell ref="C10:F10"/>
    <mergeCell ref="C11:F11"/>
    <mergeCell ref="C12:F12"/>
    <mergeCell ref="C2:F2"/>
    <mergeCell ref="C3:F3"/>
    <mergeCell ref="C4:F4"/>
    <mergeCell ref="C5:F5"/>
    <mergeCell ref="C6:F6"/>
    <mergeCell ref="C7:F7"/>
    <mergeCell ref="C8:F8"/>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14.86"/>
    <col customWidth="1" min="3" max="3" width="11.86"/>
    <col customWidth="1" min="4" max="4" width="12.29"/>
    <col customWidth="1" min="5" max="5" width="12.71"/>
    <col customWidth="1" min="6" max="6" width="11.71"/>
    <col customWidth="1" min="7" max="7" width="24.71"/>
    <col customWidth="1" min="8" max="8" width="19.43"/>
    <col customWidth="1" min="9" max="26" width="8.86"/>
  </cols>
  <sheetData>
    <row r="1" ht="21.0" customHeight="1">
      <c r="A1" s="29"/>
      <c r="B1" s="30" t="s">
        <v>41</v>
      </c>
      <c r="C1" s="29"/>
      <c r="D1" s="29"/>
      <c r="E1" s="29"/>
      <c r="F1" s="29"/>
      <c r="G1" s="29"/>
      <c r="H1" s="29"/>
      <c r="I1" s="29"/>
      <c r="J1" s="29"/>
      <c r="K1" s="29"/>
      <c r="L1" s="29"/>
      <c r="M1" s="29"/>
      <c r="N1" s="29"/>
      <c r="O1" s="29"/>
      <c r="P1" s="29"/>
      <c r="Q1" s="29"/>
      <c r="R1" s="29"/>
      <c r="S1" s="29"/>
      <c r="T1" s="29"/>
      <c r="U1" s="29"/>
      <c r="V1" s="29"/>
      <c r="W1" s="29"/>
      <c r="X1" s="29"/>
      <c r="Y1" s="29"/>
      <c r="Z1" s="29"/>
    </row>
    <row r="2" ht="21.0" customHeight="1">
      <c r="A2" s="29"/>
      <c r="B2" s="29"/>
      <c r="C2" s="29"/>
      <c r="D2" s="29"/>
      <c r="E2" s="29"/>
      <c r="F2" s="29"/>
      <c r="G2" s="29"/>
      <c r="H2" s="29"/>
      <c r="I2" s="29"/>
      <c r="J2" s="29"/>
      <c r="K2" s="29"/>
      <c r="L2" s="29"/>
      <c r="M2" s="29"/>
      <c r="N2" s="29"/>
      <c r="O2" s="29"/>
      <c r="P2" s="29"/>
      <c r="Q2" s="29"/>
      <c r="R2" s="29"/>
      <c r="S2" s="29"/>
      <c r="T2" s="29"/>
      <c r="U2" s="29"/>
      <c r="V2" s="29"/>
      <c r="W2" s="29"/>
      <c r="X2" s="29"/>
      <c r="Y2" s="29"/>
      <c r="Z2" s="29"/>
    </row>
    <row r="3" ht="21.0" customHeight="1">
      <c r="A3" s="29"/>
      <c r="B3" s="38" t="s">
        <v>42</v>
      </c>
      <c r="C3" s="39"/>
      <c r="D3" s="39"/>
      <c r="E3" s="39"/>
      <c r="F3" s="39"/>
      <c r="G3" s="39"/>
      <c r="H3" s="40"/>
      <c r="I3" s="29"/>
      <c r="J3" s="29"/>
      <c r="K3" s="29"/>
      <c r="L3" s="29"/>
      <c r="M3" s="29"/>
      <c r="N3" s="29"/>
      <c r="O3" s="29"/>
      <c r="P3" s="29"/>
      <c r="Q3" s="29"/>
      <c r="R3" s="29"/>
      <c r="S3" s="29"/>
      <c r="T3" s="29"/>
      <c r="U3" s="29"/>
      <c r="V3" s="29"/>
      <c r="W3" s="29"/>
      <c r="X3" s="29"/>
      <c r="Y3" s="29"/>
      <c r="Z3" s="29"/>
    </row>
    <row r="4" ht="42.75" customHeight="1">
      <c r="A4" s="29"/>
      <c r="B4" s="41" t="s">
        <v>43</v>
      </c>
      <c r="I4" s="29"/>
      <c r="J4" s="29"/>
      <c r="K4" s="29"/>
      <c r="L4" s="29"/>
      <c r="M4" s="29"/>
      <c r="N4" s="29"/>
      <c r="O4" s="29"/>
      <c r="P4" s="29"/>
      <c r="Q4" s="29"/>
      <c r="R4" s="29"/>
      <c r="S4" s="29"/>
      <c r="T4" s="29"/>
      <c r="U4" s="29"/>
      <c r="V4" s="29"/>
      <c r="W4" s="29"/>
      <c r="X4" s="29"/>
      <c r="Y4" s="29"/>
      <c r="Z4" s="29"/>
    </row>
    <row r="5" ht="43.5" customHeight="1">
      <c r="A5" s="29"/>
      <c r="B5" s="41" t="s">
        <v>44</v>
      </c>
      <c r="I5" s="29"/>
      <c r="J5" s="29"/>
      <c r="K5" s="29"/>
      <c r="L5" s="29"/>
      <c r="M5" s="29"/>
      <c r="N5" s="29"/>
      <c r="O5" s="29"/>
      <c r="P5" s="29"/>
      <c r="Q5" s="29"/>
      <c r="R5" s="29"/>
      <c r="S5" s="29"/>
      <c r="T5" s="29"/>
      <c r="U5" s="29"/>
      <c r="V5" s="29"/>
      <c r="W5" s="29"/>
      <c r="X5" s="29"/>
      <c r="Y5" s="29"/>
      <c r="Z5" s="29"/>
    </row>
    <row r="6" ht="21.0" customHeight="1">
      <c r="A6" s="29"/>
      <c r="B6" s="41" t="s">
        <v>45</v>
      </c>
      <c r="I6" s="29"/>
      <c r="J6" s="29"/>
      <c r="K6" s="29"/>
      <c r="L6" s="29"/>
      <c r="M6" s="29"/>
      <c r="N6" s="29"/>
      <c r="O6" s="29"/>
      <c r="P6" s="29"/>
      <c r="Q6" s="29"/>
      <c r="R6" s="29"/>
      <c r="S6" s="29"/>
      <c r="T6" s="29"/>
      <c r="U6" s="29"/>
      <c r="V6" s="29"/>
      <c r="W6" s="29"/>
      <c r="X6" s="29"/>
      <c r="Y6" s="29"/>
      <c r="Z6" s="29"/>
    </row>
    <row r="7" ht="21.0" customHeight="1">
      <c r="A7" s="29"/>
      <c r="B7" s="41" t="s">
        <v>46</v>
      </c>
      <c r="I7" s="29"/>
      <c r="J7" s="29"/>
      <c r="K7" s="29"/>
      <c r="L7" s="29"/>
      <c r="M7" s="29"/>
      <c r="N7" s="29"/>
      <c r="O7" s="29"/>
      <c r="P7" s="29"/>
      <c r="Q7" s="29"/>
      <c r="R7" s="29"/>
      <c r="S7" s="29"/>
      <c r="T7" s="29"/>
      <c r="U7" s="29"/>
      <c r="V7" s="29"/>
      <c r="W7" s="29"/>
      <c r="X7" s="29"/>
      <c r="Y7" s="29"/>
      <c r="Z7" s="29"/>
    </row>
    <row r="8" ht="21.0" customHeight="1">
      <c r="A8" s="29"/>
      <c r="B8" s="38" t="s">
        <v>47</v>
      </c>
      <c r="C8" s="39"/>
      <c r="D8" s="39"/>
      <c r="E8" s="39"/>
      <c r="F8" s="39"/>
      <c r="G8" s="39"/>
      <c r="H8" s="40"/>
      <c r="I8" s="29"/>
      <c r="J8" s="29"/>
      <c r="K8" s="29"/>
      <c r="L8" s="29"/>
      <c r="M8" s="29"/>
      <c r="N8" s="29"/>
      <c r="O8" s="29"/>
      <c r="P8" s="29"/>
      <c r="Q8" s="29"/>
      <c r="R8" s="29"/>
      <c r="S8" s="29"/>
      <c r="T8" s="29"/>
      <c r="U8" s="29"/>
      <c r="V8" s="29"/>
      <c r="W8" s="29"/>
      <c r="X8" s="29"/>
      <c r="Y8" s="29"/>
      <c r="Z8" s="29"/>
    </row>
    <row r="9" ht="42.75" customHeight="1">
      <c r="A9" s="29"/>
      <c r="B9" s="41" t="s">
        <v>48</v>
      </c>
      <c r="I9" s="29"/>
      <c r="J9" s="29"/>
      <c r="K9" s="29"/>
      <c r="L9" s="29"/>
      <c r="M9" s="29"/>
      <c r="N9" s="29"/>
      <c r="O9" s="29"/>
      <c r="P9" s="29"/>
      <c r="Q9" s="29"/>
      <c r="R9" s="29"/>
      <c r="S9" s="29"/>
      <c r="T9" s="29"/>
      <c r="U9" s="29"/>
      <c r="V9" s="29"/>
      <c r="W9" s="29"/>
      <c r="X9" s="29"/>
      <c r="Y9" s="29"/>
      <c r="Z9" s="29"/>
    </row>
    <row r="10" ht="40.5" customHeight="1">
      <c r="A10" s="29"/>
      <c r="B10" s="41" t="s">
        <v>49</v>
      </c>
      <c r="I10" s="29"/>
      <c r="J10" s="29"/>
      <c r="K10" s="29"/>
      <c r="L10" s="29"/>
      <c r="M10" s="29"/>
      <c r="N10" s="29"/>
      <c r="O10" s="29"/>
      <c r="P10" s="29"/>
      <c r="Q10" s="29"/>
      <c r="R10" s="29"/>
      <c r="S10" s="29"/>
      <c r="T10" s="29"/>
      <c r="U10" s="29"/>
      <c r="V10" s="29"/>
      <c r="W10" s="29"/>
      <c r="X10" s="29"/>
      <c r="Y10" s="29"/>
      <c r="Z10" s="29"/>
    </row>
    <row r="11" ht="21.0" customHeight="1">
      <c r="A11" s="29"/>
      <c r="B11" s="41" t="s">
        <v>50</v>
      </c>
      <c r="I11" s="29"/>
      <c r="J11" s="29"/>
      <c r="K11" s="29"/>
      <c r="L11" s="29"/>
      <c r="M11" s="29"/>
      <c r="N11" s="29"/>
      <c r="O11" s="29"/>
      <c r="P11" s="29"/>
      <c r="Q11" s="29"/>
      <c r="R11" s="29"/>
      <c r="S11" s="29"/>
      <c r="T11" s="29"/>
      <c r="U11" s="29"/>
      <c r="V11" s="29"/>
      <c r="W11" s="29"/>
      <c r="X11" s="29"/>
      <c r="Y11" s="29"/>
      <c r="Z11" s="29"/>
    </row>
    <row r="12" ht="21.0" customHeight="1">
      <c r="A12" s="29"/>
      <c r="B12" s="41" t="s">
        <v>51</v>
      </c>
      <c r="I12" s="29"/>
      <c r="J12" s="29"/>
      <c r="K12" s="29"/>
      <c r="L12" s="29"/>
      <c r="M12" s="29"/>
      <c r="N12" s="29"/>
      <c r="O12" s="29"/>
      <c r="P12" s="29"/>
      <c r="Q12" s="29"/>
      <c r="R12" s="29"/>
      <c r="S12" s="29"/>
      <c r="T12" s="29"/>
      <c r="U12" s="29"/>
      <c r="V12" s="29"/>
      <c r="W12" s="29"/>
      <c r="X12" s="29"/>
      <c r="Y12" s="29"/>
      <c r="Z12" s="29"/>
    </row>
    <row r="13" ht="21.0" customHeight="1">
      <c r="A13" s="29"/>
      <c r="B13" s="38" t="s">
        <v>52</v>
      </c>
      <c r="C13" s="39"/>
      <c r="D13" s="39"/>
      <c r="E13" s="39"/>
      <c r="F13" s="39"/>
      <c r="G13" s="39"/>
      <c r="H13" s="40"/>
      <c r="I13" s="29"/>
      <c r="J13" s="29"/>
      <c r="K13" s="29"/>
      <c r="L13" s="29"/>
      <c r="M13" s="29"/>
      <c r="N13" s="29"/>
      <c r="O13" s="29"/>
      <c r="P13" s="29"/>
      <c r="Q13" s="29"/>
      <c r="R13" s="29"/>
      <c r="S13" s="29"/>
      <c r="T13" s="29"/>
      <c r="U13" s="29"/>
      <c r="V13" s="29"/>
      <c r="W13" s="29"/>
      <c r="X13" s="29"/>
      <c r="Y13" s="29"/>
      <c r="Z13" s="29"/>
    </row>
    <row r="14" ht="45.75" customHeight="1">
      <c r="A14" s="29"/>
      <c r="B14" s="41" t="s">
        <v>53</v>
      </c>
      <c r="I14" s="29"/>
      <c r="J14" s="29"/>
      <c r="K14" s="29"/>
      <c r="L14" s="29"/>
      <c r="M14" s="29"/>
      <c r="N14" s="29"/>
      <c r="O14" s="29"/>
      <c r="P14" s="29"/>
      <c r="Q14" s="29"/>
      <c r="R14" s="29"/>
      <c r="S14" s="29"/>
      <c r="T14" s="29"/>
      <c r="U14" s="29"/>
      <c r="V14" s="29"/>
      <c r="W14" s="29"/>
      <c r="X14" s="29"/>
      <c r="Y14" s="29"/>
      <c r="Z14" s="29"/>
    </row>
    <row r="15" ht="21.0" customHeight="1">
      <c r="A15" s="29"/>
      <c r="B15" s="41" t="s">
        <v>54</v>
      </c>
      <c r="I15" s="29"/>
      <c r="J15" s="29"/>
      <c r="K15" s="29"/>
      <c r="L15" s="29"/>
      <c r="M15" s="29"/>
      <c r="N15" s="29"/>
      <c r="O15" s="29"/>
      <c r="P15" s="29"/>
      <c r="Q15" s="29"/>
      <c r="R15" s="29"/>
      <c r="S15" s="29"/>
      <c r="T15" s="29"/>
      <c r="U15" s="29"/>
      <c r="V15" s="29"/>
      <c r="W15" s="29"/>
      <c r="X15" s="29"/>
      <c r="Y15" s="29"/>
      <c r="Z15" s="29"/>
    </row>
    <row r="16" ht="39.75" customHeight="1">
      <c r="A16" s="29"/>
      <c r="B16" s="41" t="s">
        <v>55</v>
      </c>
      <c r="I16" s="29"/>
      <c r="J16" s="29"/>
      <c r="K16" s="29"/>
      <c r="L16" s="29"/>
      <c r="M16" s="29"/>
      <c r="N16" s="29"/>
      <c r="O16" s="29"/>
      <c r="P16" s="29"/>
      <c r="Q16" s="29"/>
      <c r="R16" s="29"/>
      <c r="S16" s="29"/>
      <c r="T16" s="29"/>
      <c r="U16" s="29"/>
      <c r="V16" s="29"/>
      <c r="W16" s="29"/>
      <c r="X16" s="29"/>
      <c r="Y16" s="29"/>
      <c r="Z16" s="29"/>
    </row>
    <row r="17" ht="42.0" customHeight="1">
      <c r="A17" s="29"/>
      <c r="B17" s="41" t="s">
        <v>56</v>
      </c>
      <c r="I17" s="29"/>
      <c r="J17" s="29"/>
      <c r="K17" s="29"/>
      <c r="L17" s="29"/>
      <c r="M17" s="29"/>
      <c r="N17" s="29"/>
      <c r="O17" s="29"/>
      <c r="P17" s="29"/>
      <c r="Q17" s="29"/>
      <c r="R17" s="29"/>
      <c r="S17" s="29"/>
      <c r="T17" s="29"/>
      <c r="U17" s="29"/>
      <c r="V17" s="29"/>
      <c r="W17" s="29"/>
      <c r="X17" s="29"/>
      <c r="Y17" s="29"/>
      <c r="Z17" s="29"/>
    </row>
    <row r="18" ht="42.0" customHeight="1">
      <c r="A18" s="29"/>
      <c r="B18" s="41" t="s">
        <v>57</v>
      </c>
      <c r="I18" s="29"/>
      <c r="J18" s="29"/>
      <c r="K18" s="29"/>
      <c r="L18" s="29"/>
      <c r="M18" s="29"/>
      <c r="N18" s="29"/>
      <c r="O18" s="29"/>
      <c r="P18" s="29"/>
      <c r="Q18" s="29"/>
      <c r="R18" s="29"/>
      <c r="S18" s="29"/>
      <c r="T18" s="29"/>
      <c r="U18" s="29"/>
      <c r="V18" s="29"/>
      <c r="W18" s="29"/>
      <c r="X18" s="29"/>
      <c r="Y18" s="29"/>
      <c r="Z18" s="29"/>
    </row>
    <row r="19" ht="42.0" customHeight="1">
      <c r="A19" s="29"/>
      <c r="B19" s="41" t="s">
        <v>58</v>
      </c>
      <c r="I19" s="29"/>
      <c r="J19" s="29"/>
      <c r="K19" s="29"/>
      <c r="L19" s="29"/>
      <c r="M19" s="29"/>
      <c r="N19" s="29"/>
      <c r="O19" s="29"/>
      <c r="P19" s="29"/>
      <c r="Q19" s="29"/>
      <c r="R19" s="29"/>
      <c r="S19" s="29"/>
      <c r="T19" s="29"/>
      <c r="U19" s="29"/>
      <c r="V19" s="29"/>
      <c r="W19" s="29"/>
      <c r="X19" s="29"/>
      <c r="Y19" s="29"/>
      <c r="Z19" s="29"/>
    </row>
    <row r="20" ht="21.0" customHeight="1">
      <c r="A20" s="29"/>
      <c r="B20" s="42"/>
      <c r="C20" s="42"/>
      <c r="D20" s="42"/>
      <c r="E20" s="42"/>
      <c r="F20" s="42"/>
      <c r="G20" s="42"/>
      <c r="H20" s="42"/>
      <c r="I20" s="29"/>
      <c r="J20" s="29"/>
      <c r="K20" s="29"/>
      <c r="L20" s="29"/>
      <c r="M20" s="29"/>
      <c r="N20" s="29"/>
      <c r="O20" s="29"/>
      <c r="P20" s="29"/>
      <c r="Q20" s="29"/>
      <c r="R20" s="29"/>
      <c r="S20" s="29"/>
      <c r="T20" s="29"/>
      <c r="U20" s="29"/>
      <c r="V20" s="29"/>
      <c r="W20" s="29"/>
      <c r="X20" s="29"/>
      <c r="Y20" s="29"/>
      <c r="Z20" s="29"/>
    </row>
    <row r="21" ht="21.0" customHeight="1">
      <c r="A21" s="29"/>
      <c r="B21" s="38" t="s">
        <v>59</v>
      </c>
      <c r="C21" s="39"/>
      <c r="D21" s="39"/>
      <c r="E21" s="39"/>
      <c r="F21" s="39"/>
      <c r="G21" s="39"/>
      <c r="H21" s="40"/>
      <c r="I21" s="29"/>
      <c r="J21" s="29"/>
      <c r="K21" s="29"/>
      <c r="L21" s="29"/>
      <c r="M21" s="29"/>
      <c r="N21" s="29"/>
      <c r="O21" s="29"/>
      <c r="P21" s="29"/>
      <c r="Q21" s="29"/>
      <c r="R21" s="29"/>
      <c r="S21" s="29"/>
      <c r="T21" s="29"/>
      <c r="U21" s="29"/>
      <c r="V21" s="29"/>
      <c r="W21" s="29"/>
      <c r="X21" s="29"/>
      <c r="Y21" s="29"/>
      <c r="Z21" s="29"/>
    </row>
    <row r="22" ht="21.0" customHeight="1">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row>
    <row r="23" ht="21.0" customHeight="1">
      <c r="A23" s="29"/>
      <c r="B23" s="43"/>
      <c r="C23" s="44" t="s">
        <v>60</v>
      </c>
      <c r="D23" s="44" t="s">
        <v>61</v>
      </c>
      <c r="E23" s="44" t="s">
        <v>62</v>
      </c>
      <c r="F23" s="44" t="s">
        <v>63</v>
      </c>
      <c r="G23" s="44" t="s">
        <v>64</v>
      </c>
      <c r="H23" s="44" t="s">
        <v>65</v>
      </c>
      <c r="I23" s="29"/>
      <c r="J23" s="29"/>
      <c r="K23" s="29"/>
      <c r="L23" s="29"/>
      <c r="M23" s="29"/>
      <c r="N23" s="29"/>
      <c r="O23" s="29"/>
      <c r="P23" s="29"/>
      <c r="Q23" s="29"/>
      <c r="R23" s="29"/>
      <c r="S23" s="29"/>
      <c r="T23" s="29"/>
      <c r="U23" s="29"/>
      <c r="V23" s="29"/>
      <c r="W23" s="29"/>
      <c r="X23" s="29"/>
      <c r="Y23" s="29"/>
      <c r="Z23" s="29"/>
    </row>
    <row r="24" ht="21.0" customHeight="1">
      <c r="A24" s="29"/>
      <c r="B24" s="44" t="s">
        <v>66</v>
      </c>
      <c r="C24" s="45"/>
      <c r="D24" s="45">
        <v>15.0</v>
      </c>
      <c r="E24" s="45"/>
      <c r="F24" s="45"/>
      <c r="G24" s="45">
        <f t="shared" ref="G24:G30" si="1">SUM(C24:F24)</f>
        <v>15</v>
      </c>
      <c r="H24" s="45">
        <v>2.0</v>
      </c>
      <c r="I24" s="29"/>
      <c r="J24" s="29"/>
      <c r="K24" s="29"/>
      <c r="L24" s="29"/>
      <c r="M24" s="29"/>
      <c r="N24" s="29"/>
      <c r="O24" s="29"/>
      <c r="P24" s="29"/>
      <c r="Q24" s="29"/>
      <c r="R24" s="29"/>
      <c r="S24" s="29"/>
      <c r="T24" s="29"/>
      <c r="U24" s="29"/>
      <c r="V24" s="29"/>
      <c r="W24" s="29"/>
      <c r="X24" s="29"/>
      <c r="Y24" s="29"/>
      <c r="Z24" s="29"/>
    </row>
    <row r="25" ht="21.0" customHeight="1">
      <c r="A25" s="29"/>
      <c r="B25" s="44" t="s">
        <v>67</v>
      </c>
      <c r="C25" s="45"/>
      <c r="D25" s="45">
        <v>15.0</v>
      </c>
      <c r="E25" s="45"/>
      <c r="F25" s="45"/>
      <c r="G25" s="45">
        <f t="shared" si="1"/>
        <v>15</v>
      </c>
      <c r="H25" s="45">
        <v>2.0</v>
      </c>
      <c r="I25" s="29"/>
      <c r="J25" s="29"/>
      <c r="K25" s="29"/>
      <c r="L25" s="29"/>
      <c r="M25" s="29"/>
      <c r="N25" s="29"/>
      <c r="O25" s="29"/>
      <c r="P25" s="29"/>
      <c r="Q25" s="29"/>
      <c r="R25" s="29"/>
      <c r="S25" s="29"/>
      <c r="T25" s="29"/>
      <c r="U25" s="29"/>
      <c r="V25" s="29"/>
      <c r="W25" s="29"/>
      <c r="X25" s="29"/>
      <c r="Y25" s="29"/>
      <c r="Z25" s="29"/>
    </row>
    <row r="26" ht="21.0" customHeight="1">
      <c r="A26" s="29"/>
      <c r="B26" s="44" t="s">
        <v>68</v>
      </c>
      <c r="C26" s="45">
        <v>5.0</v>
      </c>
      <c r="D26" s="45">
        <v>10.0</v>
      </c>
      <c r="E26" s="45"/>
      <c r="F26" s="45"/>
      <c r="G26" s="45">
        <f t="shared" si="1"/>
        <v>15</v>
      </c>
      <c r="H26" s="45">
        <v>2.0</v>
      </c>
      <c r="I26" s="29"/>
      <c r="J26" s="29"/>
      <c r="K26" s="29"/>
      <c r="L26" s="29"/>
      <c r="M26" s="29"/>
      <c r="N26" s="29"/>
      <c r="O26" s="29"/>
      <c r="P26" s="29"/>
      <c r="Q26" s="29"/>
      <c r="R26" s="29"/>
      <c r="S26" s="29"/>
      <c r="T26" s="29"/>
      <c r="U26" s="29"/>
      <c r="V26" s="29"/>
      <c r="W26" s="29"/>
      <c r="X26" s="29"/>
      <c r="Y26" s="29"/>
      <c r="Z26" s="29"/>
    </row>
    <row r="27" ht="21.0" customHeight="1">
      <c r="A27" s="29"/>
      <c r="B27" s="44" t="s">
        <v>69</v>
      </c>
      <c r="C27" s="45">
        <v>5.0</v>
      </c>
      <c r="D27" s="45"/>
      <c r="E27" s="45"/>
      <c r="F27" s="45"/>
      <c r="G27" s="45">
        <f t="shared" si="1"/>
        <v>5</v>
      </c>
      <c r="H27" s="45">
        <v>1.0</v>
      </c>
      <c r="I27" s="29"/>
      <c r="J27" s="29"/>
      <c r="K27" s="29"/>
      <c r="L27" s="29"/>
      <c r="M27" s="29"/>
      <c r="N27" s="29"/>
      <c r="O27" s="29"/>
      <c r="P27" s="29"/>
      <c r="Q27" s="29"/>
      <c r="R27" s="29"/>
      <c r="S27" s="29"/>
      <c r="T27" s="29"/>
      <c r="U27" s="29"/>
      <c r="V27" s="29"/>
      <c r="W27" s="29"/>
      <c r="X27" s="29"/>
      <c r="Y27" s="29"/>
      <c r="Z27" s="29"/>
    </row>
    <row r="28" ht="21.0" customHeight="1">
      <c r="A28" s="29"/>
      <c r="B28" s="44" t="s">
        <v>70</v>
      </c>
      <c r="C28" s="45">
        <v>15.0</v>
      </c>
      <c r="D28" s="45"/>
      <c r="E28" s="45"/>
      <c r="F28" s="45"/>
      <c r="G28" s="45">
        <f t="shared" si="1"/>
        <v>15</v>
      </c>
      <c r="H28" s="45">
        <v>2.0</v>
      </c>
      <c r="I28" s="29"/>
      <c r="J28" s="29"/>
      <c r="K28" s="29"/>
      <c r="L28" s="29"/>
      <c r="M28" s="29"/>
      <c r="N28" s="29"/>
      <c r="O28" s="29"/>
      <c r="P28" s="29"/>
      <c r="Q28" s="29"/>
      <c r="R28" s="29"/>
      <c r="S28" s="29"/>
      <c r="T28" s="29"/>
      <c r="U28" s="29"/>
      <c r="V28" s="29"/>
      <c r="W28" s="29"/>
      <c r="X28" s="29"/>
      <c r="Y28" s="29"/>
      <c r="Z28" s="29"/>
    </row>
    <row r="29" ht="21.0" customHeight="1">
      <c r="A29" s="29"/>
      <c r="B29" s="44" t="s">
        <v>71</v>
      </c>
      <c r="C29" s="45">
        <v>25.0</v>
      </c>
      <c r="D29" s="45"/>
      <c r="E29" s="45">
        <v>5.0</v>
      </c>
      <c r="F29" s="45">
        <v>5.0</v>
      </c>
      <c r="G29" s="45">
        <f t="shared" si="1"/>
        <v>35</v>
      </c>
      <c r="H29" s="45">
        <v>5.0</v>
      </c>
      <c r="I29" s="29"/>
      <c r="J29" s="29"/>
      <c r="K29" s="29"/>
      <c r="L29" s="29"/>
      <c r="M29" s="29"/>
      <c r="N29" s="29"/>
      <c r="O29" s="29"/>
      <c r="P29" s="29"/>
      <c r="Q29" s="29"/>
      <c r="R29" s="29"/>
      <c r="S29" s="29"/>
      <c r="T29" s="29"/>
      <c r="U29" s="29"/>
      <c r="V29" s="29"/>
      <c r="W29" s="29"/>
      <c r="X29" s="29"/>
      <c r="Y29" s="29"/>
      <c r="Z29" s="29"/>
    </row>
    <row r="30" ht="21.0" customHeight="1">
      <c r="A30" s="29"/>
      <c r="B30" s="43"/>
      <c r="C30" s="45">
        <f t="shared" ref="C30:F30" si="2">SUM(C24:C29)</f>
        <v>50</v>
      </c>
      <c r="D30" s="45">
        <f t="shared" si="2"/>
        <v>40</v>
      </c>
      <c r="E30" s="45">
        <f t="shared" si="2"/>
        <v>5</v>
      </c>
      <c r="F30" s="45">
        <f t="shared" si="2"/>
        <v>5</v>
      </c>
      <c r="G30" s="45">
        <f t="shared" si="1"/>
        <v>100</v>
      </c>
      <c r="H30" s="43"/>
      <c r="I30" s="29"/>
      <c r="J30" s="29"/>
      <c r="K30" s="29"/>
      <c r="L30" s="29"/>
      <c r="M30" s="29"/>
      <c r="N30" s="29"/>
      <c r="O30" s="29"/>
      <c r="P30" s="29"/>
      <c r="Q30" s="29"/>
      <c r="R30" s="29"/>
      <c r="S30" s="29"/>
      <c r="T30" s="29"/>
      <c r="U30" s="29"/>
      <c r="V30" s="29"/>
      <c r="W30" s="29"/>
      <c r="X30" s="29"/>
      <c r="Y30" s="29"/>
      <c r="Z30" s="29"/>
    </row>
    <row r="31" ht="21.0"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ht="21.0"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ht="21.0"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ht="21.0" customHeight="1">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row>
    <row r="35" ht="21.0" customHeight="1">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row>
    <row r="36" ht="21.0" customHeight="1">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ht="21.0"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ht="21.0"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ht="21.0"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ht="21.0"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ht="21.0"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ht="21.0"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ht="21.0"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ht="21.0"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ht="21.0"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ht="21.0"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ht="21.0"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ht="21.0"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ht="21.0"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ht="21.0"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ht="21.0"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ht="21.0"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ht="21.0"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ht="21.0"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ht="21.0"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ht="21.0"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ht="21.0"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ht="21.0"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ht="21.0"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ht="21.0"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ht="21.0"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ht="21.0"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ht="21.0"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ht="21.0"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ht="21.0"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ht="21.0"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ht="21.0"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ht="21.0"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ht="21.0"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ht="21.0"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ht="21.0"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ht="21.0"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ht="21.0"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ht="21.0"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ht="21.0"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ht="21.0"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ht="21.0"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ht="21.0"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ht="21.0"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ht="21.0"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ht="21.0"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ht="21.0"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ht="21.0"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ht="21.0"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ht="21.0"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ht="21.0"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ht="21.0"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ht="21.0"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ht="21.0"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ht="21.0"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ht="21.0"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ht="21.0"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ht="21.0"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ht="21.0"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ht="21.0"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ht="21.0"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ht="21.0"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ht="21.0"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ht="21.0"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21.0"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21.0"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21.0"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21.0"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21.0"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21.0"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21.0"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21.0"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21.0"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21.0"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21.0"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21.0"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21.0"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21.0"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21.0"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21.0"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21.0"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21.0"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21.0"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21.0"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21.0"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21.0"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21.0"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21.0"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21.0"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21.0"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21.0"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21.0"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21.0"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21.0"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21.0"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21.0"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21.0"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21.0"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21.0"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21.0"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21.0"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21.0"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21.0"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21.0"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21.0"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21.0"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21.0"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21.0"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21.0"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21.0"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21.0"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21.0"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21.0"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21.0"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21.0"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21.0"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21.0"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21.0"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21.0"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21.0"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21.0"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21.0"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21.0"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21.0"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21.0"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21.0"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21.0"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21.0"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21.0"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21.0"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21.0"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21.0"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21.0"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21.0"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21.0"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21.0"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21.0"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21.0"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21.0"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21.0"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21.0"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21.0"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21.0"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21.0"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21.0"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21.0"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21.0"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21.0"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21.0"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21.0"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21.0"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21.0"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21.0"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21.0"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21.0"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21.0"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21.0"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21.0"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21.0"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21.0"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21.0"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21.0"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21.0"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21.0"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21.0"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21.0"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21.0"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21.0"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21.0"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21.0"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21.0"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21.0"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21.0"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21.0"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21.0"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21.0"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21.0"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21.0"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21.0"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21.0"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21.0"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21.0"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21.0"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21.0"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21.0"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21.0"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21.0"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21.0"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21.0"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21.0"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21.0"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21.0"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21.0"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21.0"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21.0"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21.0"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21.0"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21.0"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21.0"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21.0"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21.0"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21.0"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21.0"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21.0"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21.0"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21.0"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21.0"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21.0"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21.0"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21.0"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21.0"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21.0"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21.0"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ht="21.0"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ht="21.0"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ht="21.0"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ht="21.0"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ht="21.0"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ht="21.0"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ht="21.0"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ht="21.0"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ht="21.0"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ht="21.0"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ht="21.0"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ht="21.0"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ht="21.0"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ht="21.0"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ht="21.0"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ht="21.0"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ht="21.0"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ht="21.0"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ht="21.0"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ht="21.0"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ht="21.0"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ht="21.0"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ht="21.0"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21.0"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21.0"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21.0"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21.0"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21.0"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21.0"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21.0"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21.0"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21.0"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21.0"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21.0"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21.0"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21.0"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21.0"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21.0"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21.0"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21.0"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21.0"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21.0"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21.0"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21.0"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21.0"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21.0"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21.0"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21.0"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21.0"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21.0"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21.0"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21.0"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21.0"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21.0"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21.0"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21.0"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21.0"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21.0"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21.0"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21.0"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21.0"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21.0"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21.0"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21.0"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21.0"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21.0"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21.0"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21.0"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21.0"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21.0"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21.0"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21.0"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21.0"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21.0"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21.0"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21.0"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21.0"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21.0"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21.0"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21.0"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21.0"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21.0"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21.0"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21.0"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21.0"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21.0"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21.0"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21.0"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21.0"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21.0"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21.0"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21.0"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21.0"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21.0"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21.0"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21.0"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21.0"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21.0"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21.0"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21.0"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21.0"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21.0"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21.0"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21.0"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21.0"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21.0"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21.0"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21.0"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21.0"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21.0"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21.0"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21.0"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21.0"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21.0"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21.0"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21.0"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21.0"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21.0"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21.0"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21.0"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21.0"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21.0"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21.0"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21.0"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21.0"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21.0"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21.0"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21.0"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21.0"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21.0"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21.0"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21.0"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21.0"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21.0"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21.0"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21.0"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21.0"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21.0"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21.0"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21.0"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21.0"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21.0"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21.0"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21.0"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21.0"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21.0"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21.0"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21.0"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21.0"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21.0"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21.0"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21.0"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21.0"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21.0"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21.0"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21.0"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21.0"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21.0"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21.0"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21.0"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21.0"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21.0"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21.0"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21.0"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21.0"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21.0"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21.0"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21.0"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21.0"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21.0"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21.0"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21.0"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21.0"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21.0"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21.0"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21.0"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21.0"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21.0"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21.0"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21.0"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21.0"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21.0"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21.0"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21.0"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21.0"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21.0"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21.0"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21.0"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21.0"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21.0"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21.0"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21.0"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21.0"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21.0"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21.0"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21.0"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21.0"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21.0"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21.0"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21.0"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21.0"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21.0"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21.0"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21.0"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21.0"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21.0"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21.0"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21.0"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21.0"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21.0"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21.0"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21.0"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21.0"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21.0"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21.0"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21.0"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21.0"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21.0"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21.0"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21.0"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21.0"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21.0"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21.0"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21.0"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21.0"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21.0"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21.0"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21.0"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21.0"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21.0"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21.0"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21.0"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21.0"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21.0"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21.0"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21.0"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21.0"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21.0"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21.0"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21.0"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21.0"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21.0"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21.0"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21.0"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21.0"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21.0"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21.0"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21.0"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21.0"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21.0"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21.0"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21.0"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21.0"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21.0"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21.0"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21.0"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21.0"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21.0"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21.0"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21.0"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21.0"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21.0"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21.0"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21.0"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21.0"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21.0"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21.0"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21.0"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21.0"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21.0"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21.0"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21.0"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21.0"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21.0"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21.0"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21.0"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21.0"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21.0"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21.0"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21.0"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21.0"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21.0"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21.0"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21.0"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21.0"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21.0"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21.0"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21.0"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21.0"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21.0"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21.0"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21.0"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21.0"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21.0"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21.0"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21.0"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21.0"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21.0"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21.0"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21.0"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21.0"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21.0"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21.0"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21.0"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21.0"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21.0"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21.0"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21.0"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21.0"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21.0"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21.0"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21.0"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21.0"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21.0"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21.0"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21.0"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21.0"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21.0"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21.0"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21.0"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21.0"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21.0"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21.0"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21.0"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21.0"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21.0"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21.0"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21.0"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21.0"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21.0"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21.0"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21.0"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21.0"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21.0"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21.0"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21.0"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21.0"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21.0"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21.0"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21.0"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21.0"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21.0"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21.0"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21.0"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21.0"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21.0"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21.0"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21.0"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21.0"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21.0"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21.0"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21.0"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21.0"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21.0"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21.0"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21.0"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21.0"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21.0"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21.0"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21.0"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21.0"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21.0"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21.0"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21.0"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21.0"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21.0"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21.0"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21.0"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21.0"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21.0"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21.0"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21.0"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21.0"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21.0"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21.0"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21.0"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21.0"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21.0"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21.0"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21.0"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21.0"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21.0"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21.0"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21.0"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21.0"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21.0"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21.0"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21.0"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21.0"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21.0"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21.0"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21.0"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21.0"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21.0"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21.0"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21.0"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21.0"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21.0"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21.0"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21.0"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21.0"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21.0"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21.0"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21.0"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21.0"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21.0"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21.0"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21.0"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21.0"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21.0"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21.0"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21.0"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21.0"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21.0"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21.0"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21.0"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21.0"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21.0"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21.0"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21.0"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21.0"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21.0"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21.0"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21.0"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21.0"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21.0"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21.0"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21.0"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21.0"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21.0"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21.0"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21.0"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21.0"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21.0"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21.0"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21.0"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21.0"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21.0"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21.0"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21.0"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21.0"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21.0"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21.0"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21.0"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21.0"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21.0"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21.0"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21.0"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21.0"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21.0"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21.0"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21.0"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21.0"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21.0"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21.0"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21.0"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21.0"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21.0"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21.0"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21.0"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21.0"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21.0"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21.0"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21.0"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21.0"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21.0"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21.0"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21.0"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21.0"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21.0"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21.0"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21.0"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21.0"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21.0"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21.0"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21.0"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21.0"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21.0"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21.0"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21.0"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21.0"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21.0"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21.0"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21.0"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21.0"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21.0"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21.0"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21.0"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21.0"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21.0"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21.0"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21.0"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21.0"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21.0"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21.0"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21.0"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21.0"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21.0"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21.0"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21.0"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21.0"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21.0"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21.0"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21.0"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21.0"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21.0"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21.0"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21.0"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21.0"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21.0"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21.0"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21.0"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21.0"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21.0"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21.0"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21.0"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21.0"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21.0"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21.0"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21.0"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21.0"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21.0"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21.0"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21.0"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21.0"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21.0"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21.0"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21.0"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21.0"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21.0"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21.0"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21.0"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21.0"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21.0"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21.0"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21.0"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21.0"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21.0"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21.0"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21.0"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21.0"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21.0"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21.0"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21.0"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21.0"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21.0"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21.0"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21.0"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21.0"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21.0"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21.0"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21.0"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21.0"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21.0"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21.0"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21.0"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21.0"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21.0"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21.0"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21.0"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21.0"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21.0"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21.0"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21.0"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21.0"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21.0"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21.0"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21.0"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21.0"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21.0"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21.0"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21.0"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21.0"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21.0"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21.0"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21.0"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21.0"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21.0"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21.0"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21.0"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21.0"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21.0"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21.0"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21.0"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21.0"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21.0"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21.0"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21.0"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21.0"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21.0"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21.0"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21.0"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21.0"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21.0"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21.0"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21.0"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21.0"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21.0"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21.0"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21.0"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21.0"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21.0"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21.0"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21.0"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21.0"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21.0"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21.0"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21.0"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21.0"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21.0"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21.0"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21.0"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21.0"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21.0"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21.0"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21.0"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21.0"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21.0"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21.0"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21.0"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21.0"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21.0"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21.0"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21.0"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21.0"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21.0"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21.0"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21.0"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21.0"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21.0"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21.0"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21.0"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21.0"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21.0"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21.0"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21.0"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21.0"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21.0"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21.0"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21.0"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21.0"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21.0"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21.0"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21.0"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21.0"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21.0"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21.0"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21.0"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21.0"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21.0"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21.0"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21.0"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21.0"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21.0"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21.0"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21.0"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21.0"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21.0"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21.0"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21.0"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21.0"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21.0"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21.0"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21.0"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21.0"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21.0"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21.0"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21.0"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21.0"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21.0"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21.0"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21.0"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21.0"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21.0"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21.0"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21.0"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21.0"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21.0"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21.0"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21.0"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21.0"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21.0"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21.0"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21.0"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21.0"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21.0"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21.0"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21.0"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21.0"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21.0"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21.0"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21.0"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21.0"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21.0"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21.0"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21.0"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21.0"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21.0"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21.0"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21.0"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21.0"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21.0"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21.0"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21.0"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21.0"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21.0"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21.0"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21.0"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21.0"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21.0"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21.0"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21.0"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21.0"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21.0"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21.0"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21.0"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21.0"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21.0"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21.0"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21.0"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21.0"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21.0"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21.0"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21.0"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21.0"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21.0"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21.0"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21.0"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21.0"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21.0"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21.0"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21.0"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21.0"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21.0"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21.0"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21.0"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21.0"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21.0"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21.0"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21.0"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21.0"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21.0"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21.0"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21.0"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21.0"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21.0"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21.0"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21.0"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21.0"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21.0"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21.0"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ht="21.0"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mergeCells count="14">
    <mergeCell ref="B12:H12"/>
    <mergeCell ref="B14:H14"/>
    <mergeCell ref="B15:H15"/>
    <mergeCell ref="B16:H16"/>
    <mergeCell ref="B17:H17"/>
    <mergeCell ref="B18:H18"/>
    <mergeCell ref="B19:H19"/>
    <mergeCell ref="B4:H4"/>
    <mergeCell ref="B5:H5"/>
    <mergeCell ref="B6:H6"/>
    <mergeCell ref="B7:H7"/>
    <mergeCell ref="B9:H9"/>
    <mergeCell ref="B10:H10"/>
    <mergeCell ref="B11:H11"/>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9.29"/>
    <col customWidth="1" min="3" max="3" width="66.71"/>
    <col customWidth="1" min="4" max="4" width="37.86"/>
    <col customWidth="1" min="5" max="26" width="8.86"/>
  </cols>
  <sheetData>
    <row r="1" ht="21.0" customHeight="1">
      <c r="A1" s="29"/>
      <c r="B1" s="46"/>
      <c r="C1" s="29"/>
      <c r="D1" s="29"/>
      <c r="E1" s="29"/>
      <c r="F1" s="29"/>
      <c r="G1" s="29"/>
      <c r="H1" s="29"/>
      <c r="I1" s="29"/>
      <c r="J1" s="29"/>
      <c r="K1" s="29"/>
      <c r="L1" s="29"/>
      <c r="M1" s="29"/>
      <c r="N1" s="29"/>
      <c r="O1" s="29"/>
      <c r="P1" s="29"/>
      <c r="Q1" s="29"/>
      <c r="R1" s="29"/>
      <c r="S1" s="29"/>
      <c r="T1" s="29"/>
      <c r="U1" s="29"/>
      <c r="V1" s="29"/>
      <c r="W1" s="29"/>
      <c r="X1" s="29"/>
      <c r="Y1" s="29"/>
      <c r="Z1" s="29"/>
    </row>
    <row r="2" ht="21.0" customHeight="1">
      <c r="A2" s="29"/>
      <c r="B2" s="47" t="s">
        <v>72</v>
      </c>
      <c r="C2" s="28"/>
      <c r="D2" s="28"/>
      <c r="E2" s="28"/>
      <c r="F2" s="29"/>
      <c r="G2" s="29"/>
      <c r="H2" s="29"/>
      <c r="I2" s="29"/>
      <c r="J2" s="29"/>
      <c r="K2" s="29"/>
      <c r="L2" s="29"/>
      <c r="M2" s="29"/>
      <c r="N2" s="29"/>
      <c r="O2" s="29"/>
      <c r="P2" s="29"/>
      <c r="Q2" s="29"/>
      <c r="R2" s="29"/>
      <c r="S2" s="29"/>
      <c r="T2" s="29"/>
      <c r="U2" s="29"/>
      <c r="V2" s="29"/>
      <c r="W2" s="29"/>
      <c r="X2" s="29"/>
      <c r="Y2" s="29"/>
      <c r="Z2" s="29"/>
    </row>
    <row r="3" ht="21.0" customHeight="1">
      <c r="A3" s="29"/>
      <c r="B3" s="48" t="s">
        <v>73</v>
      </c>
      <c r="C3" s="48" t="s">
        <v>74</v>
      </c>
      <c r="D3" s="48" t="s">
        <v>75</v>
      </c>
      <c r="E3" s="48" t="s">
        <v>76</v>
      </c>
      <c r="F3" s="29"/>
      <c r="G3" s="29"/>
      <c r="H3" s="29"/>
      <c r="I3" s="29"/>
      <c r="J3" s="29"/>
      <c r="K3" s="29"/>
      <c r="L3" s="29"/>
      <c r="M3" s="29"/>
      <c r="N3" s="29"/>
      <c r="O3" s="29"/>
      <c r="P3" s="29"/>
      <c r="Q3" s="29"/>
      <c r="R3" s="29"/>
      <c r="S3" s="29"/>
      <c r="T3" s="29"/>
      <c r="U3" s="29"/>
      <c r="V3" s="29"/>
      <c r="W3" s="29"/>
      <c r="X3" s="29"/>
      <c r="Y3" s="29"/>
      <c r="Z3" s="29"/>
    </row>
    <row r="4" ht="21.0" customHeight="1">
      <c r="A4" s="49"/>
      <c r="B4" s="50" t="s">
        <v>77</v>
      </c>
      <c r="C4" s="51" t="s">
        <v>78</v>
      </c>
      <c r="D4" s="52" t="s">
        <v>79</v>
      </c>
      <c r="E4" s="53">
        <v>15.0</v>
      </c>
      <c r="F4" s="49"/>
      <c r="G4" s="49"/>
      <c r="H4" s="49"/>
      <c r="I4" s="49"/>
      <c r="J4" s="49"/>
      <c r="K4" s="49"/>
      <c r="L4" s="49"/>
      <c r="M4" s="49"/>
      <c r="N4" s="49"/>
      <c r="O4" s="49"/>
      <c r="P4" s="49"/>
      <c r="Q4" s="49"/>
      <c r="R4" s="49"/>
      <c r="S4" s="49"/>
      <c r="T4" s="49"/>
      <c r="U4" s="49"/>
      <c r="V4" s="49"/>
      <c r="W4" s="49"/>
      <c r="X4" s="49"/>
      <c r="Y4" s="49"/>
      <c r="Z4" s="49"/>
    </row>
    <row r="5" ht="46.5" customHeight="1">
      <c r="A5" s="49"/>
      <c r="B5" s="54" t="s">
        <v>80</v>
      </c>
      <c r="C5" s="51" t="s">
        <v>81</v>
      </c>
      <c r="D5" s="52" t="s">
        <v>82</v>
      </c>
      <c r="E5" s="53">
        <v>15.0</v>
      </c>
      <c r="F5" s="49"/>
      <c r="G5" s="49"/>
      <c r="H5" s="49"/>
      <c r="I5" s="49"/>
      <c r="J5" s="49"/>
      <c r="K5" s="49"/>
      <c r="L5" s="49"/>
      <c r="M5" s="49"/>
      <c r="N5" s="49"/>
      <c r="O5" s="49"/>
      <c r="P5" s="49"/>
      <c r="Q5" s="49"/>
      <c r="R5" s="49"/>
      <c r="S5" s="49"/>
      <c r="T5" s="49"/>
      <c r="U5" s="49"/>
      <c r="V5" s="49"/>
      <c r="W5" s="49"/>
      <c r="X5" s="49"/>
      <c r="Y5" s="49"/>
      <c r="Z5" s="49"/>
    </row>
    <row r="6" ht="90.75" customHeight="1">
      <c r="A6" s="49"/>
      <c r="B6" s="54" t="s">
        <v>83</v>
      </c>
      <c r="C6" s="51" t="s">
        <v>84</v>
      </c>
      <c r="D6" s="52" t="s">
        <v>85</v>
      </c>
      <c r="E6" s="55">
        <v>15.0</v>
      </c>
      <c r="F6" s="49"/>
      <c r="G6" s="49"/>
      <c r="H6" s="49"/>
      <c r="I6" s="49"/>
      <c r="J6" s="49"/>
      <c r="K6" s="49"/>
      <c r="L6" s="49"/>
      <c r="M6" s="49"/>
      <c r="N6" s="49"/>
      <c r="O6" s="49"/>
      <c r="P6" s="49"/>
      <c r="Q6" s="49"/>
      <c r="R6" s="49"/>
      <c r="S6" s="49"/>
      <c r="T6" s="49"/>
      <c r="U6" s="49"/>
      <c r="V6" s="49"/>
      <c r="W6" s="49"/>
      <c r="X6" s="49"/>
      <c r="Y6" s="49"/>
      <c r="Z6" s="49"/>
    </row>
    <row r="7" ht="90.75" customHeight="1">
      <c r="A7" s="49"/>
      <c r="B7" s="56">
        <v>7.0</v>
      </c>
      <c r="C7" s="51" t="s">
        <v>86</v>
      </c>
      <c r="D7" s="52" t="s">
        <v>87</v>
      </c>
      <c r="E7" s="55">
        <v>5.0</v>
      </c>
      <c r="F7" s="49"/>
      <c r="G7" s="49"/>
      <c r="H7" s="49"/>
      <c r="I7" s="49"/>
      <c r="J7" s="49"/>
      <c r="K7" s="49"/>
      <c r="L7" s="49"/>
      <c r="M7" s="49"/>
      <c r="N7" s="49"/>
      <c r="O7" s="49"/>
      <c r="P7" s="49"/>
      <c r="Q7" s="49"/>
      <c r="R7" s="49"/>
      <c r="S7" s="49"/>
      <c r="T7" s="49"/>
      <c r="U7" s="49"/>
      <c r="V7" s="49"/>
      <c r="W7" s="49"/>
      <c r="X7" s="49"/>
      <c r="Y7" s="49"/>
      <c r="Z7" s="49"/>
    </row>
    <row r="8" ht="45.75" customHeight="1">
      <c r="A8" s="49"/>
      <c r="B8" s="57">
        <v>8.0</v>
      </c>
      <c r="C8" s="58" t="s">
        <v>88</v>
      </c>
      <c r="D8" s="19"/>
      <c r="E8" s="18"/>
      <c r="F8" s="49"/>
      <c r="G8" s="49"/>
      <c r="H8" s="49"/>
      <c r="I8" s="49"/>
      <c r="J8" s="49"/>
      <c r="K8" s="49"/>
      <c r="L8" s="49"/>
      <c r="M8" s="49"/>
      <c r="N8" s="49"/>
      <c r="O8" s="49"/>
      <c r="P8" s="49"/>
      <c r="Q8" s="49"/>
      <c r="R8" s="49"/>
      <c r="S8" s="49"/>
      <c r="T8" s="49"/>
      <c r="U8" s="49"/>
      <c r="V8" s="49"/>
      <c r="W8" s="49"/>
      <c r="X8" s="49"/>
      <c r="Y8" s="49"/>
      <c r="Z8" s="49"/>
    </row>
    <row r="9" ht="69.75" customHeight="1">
      <c r="A9" s="49"/>
      <c r="B9" s="54" t="s">
        <v>89</v>
      </c>
      <c r="C9" s="59" t="s">
        <v>90</v>
      </c>
      <c r="D9" s="60" t="s">
        <v>91</v>
      </c>
      <c r="E9" s="55">
        <v>15.0</v>
      </c>
      <c r="F9" s="49"/>
      <c r="G9" s="49"/>
      <c r="H9" s="49"/>
      <c r="I9" s="49"/>
      <c r="J9" s="49"/>
      <c r="K9" s="49"/>
      <c r="L9" s="49"/>
      <c r="M9" s="49"/>
      <c r="N9" s="49"/>
      <c r="O9" s="49"/>
      <c r="P9" s="49"/>
      <c r="Q9" s="49"/>
      <c r="R9" s="49"/>
      <c r="S9" s="49"/>
      <c r="T9" s="49"/>
      <c r="U9" s="49"/>
      <c r="V9" s="49"/>
      <c r="W9" s="49"/>
      <c r="X9" s="49"/>
      <c r="Y9" s="49"/>
      <c r="Z9" s="49"/>
    </row>
    <row r="10" ht="66.75" customHeight="1">
      <c r="A10" s="49"/>
      <c r="B10" s="61" t="s">
        <v>92</v>
      </c>
      <c r="C10" s="59" t="s">
        <v>93</v>
      </c>
      <c r="D10" s="60" t="s">
        <v>94</v>
      </c>
      <c r="E10" s="55">
        <v>35.0</v>
      </c>
      <c r="F10" s="49"/>
      <c r="G10" s="49"/>
      <c r="H10" s="49"/>
      <c r="I10" s="49"/>
      <c r="J10" s="49"/>
      <c r="K10" s="49"/>
      <c r="L10" s="49"/>
      <c r="M10" s="49"/>
      <c r="N10" s="49"/>
      <c r="O10" s="49"/>
      <c r="P10" s="49"/>
      <c r="Q10" s="49"/>
      <c r="R10" s="49"/>
      <c r="S10" s="49"/>
      <c r="T10" s="49"/>
      <c r="U10" s="49"/>
      <c r="V10" s="49"/>
      <c r="W10" s="49"/>
      <c r="X10" s="49"/>
      <c r="Y10" s="49"/>
      <c r="Z10" s="49"/>
    </row>
    <row r="11" ht="30.75" customHeight="1">
      <c r="A11" s="49"/>
      <c r="B11" s="57">
        <v>16.0</v>
      </c>
      <c r="C11" s="62" t="s">
        <v>95</v>
      </c>
      <c r="D11" s="19"/>
      <c r="E11" s="18"/>
      <c r="F11" s="49"/>
      <c r="G11" s="49"/>
      <c r="H11" s="49"/>
      <c r="I11" s="49"/>
      <c r="J11" s="49"/>
      <c r="K11" s="49"/>
      <c r="L11" s="49"/>
      <c r="M11" s="49"/>
      <c r="N11" s="49"/>
      <c r="O11" s="49"/>
      <c r="P11" s="49"/>
      <c r="Q11" s="49"/>
      <c r="R11" s="49"/>
      <c r="S11" s="49"/>
      <c r="T11" s="49"/>
      <c r="U11" s="49"/>
      <c r="V11" s="49"/>
      <c r="W11" s="49"/>
      <c r="X11" s="49"/>
      <c r="Y11" s="49"/>
      <c r="Z11" s="49"/>
    </row>
    <row r="12" ht="19.5" customHeight="1">
      <c r="A12" s="29"/>
      <c r="B12" s="63" t="s">
        <v>96</v>
      </c>
      <c r="C12" s="19"/>
      <c r="D12" s="18"/>
      <c r="E12" s="64">
        <v>100.0</v>
      </c>
      <c r="F12" s="29"/>
      <c r="G12" s="29"/>
      <c r="H12" s="29"/>
      <c r="I12" s="29"/>
      <c r="J12" s="29"/>
      <c r="K12" s="29"/>
      <c r="L12" s="29"/>
      <c r="M12" s="29"/>
      <c r="N12" s="29"/>
      <c r="O12" s="29"/>
      <c r="P12" s="29"/>
      <c r="Q12" s="29"/>
      <c r="R12" s="29"/>
      <c r="S12" s="29"/>
      <c r="T12" s="29"/>
      <c r="U12" s="29"/>
      <c r="V12" s="29"/>
      <c r="W12" s="29"/>
      <c r="X12" s="29"/>
      <c r="Y12" s="29"/>
      <c r="Z12" s="29"/>
    </row>
    <row r="13" ht="19.5" customHeight="1">
      <c r="A13" s="29"/>
      <c r="B13" s="46"/>
      <c r="C13" s="29"/>
      <c r="D13" s="29"/>
      <c r="E13" s="29"/>
      <c r="F13" s="29"/>
      <c r="G13" s="29"/>
      <c r="H13" s="29"/>
      <c r="I13" s="29"/>
      <c r="J13" s="29"/>
      <c r="K13" s="29"/>
      <c r="L13" s="29"/>
      <c r="M13" s="29"/>
      <c r="N13" s="29"/>
      <c r="O13" s="29"/>
      <c r="P13" s="29"/>
      <c r="Q13" s="29"/>
      <c r="R13" s="29"/>
      <c r="S13" s="29"/>
      <c r="T13" s="29"/>
      <c r="U13" s="29"/>
      <c r="V13" s="29"/>
      <c r="W13" s="29"/>
      <c r="X13" s="29"/>
      <c r="Y13" s="29"/>
      <c r="Z13" s="29"/>
    </row>
    <row r="14" ht="21.0" customHeight="1">
      <c r="A14" s="29"/>
      <c r="B14" s="46"/>
      <c r="C14" s="29"/>
      <c r="D14" s="29"/>
      <c r="E14" s="29"/>
      <c r="F14" s="29"/>
      <c r="G14" s="29"/>
      <c r="H14" s="29"/>
      <c r="I14" s="29"/>
      <c r="J14" s="29"/>
      <c r="K14" s="29"/>
      <c r="L14" s="29"/>
      <c r="M14" s="29"/>
      <c r="N14" s="29"/>
      <c r="O14" s="29"/>
      <c r="P14" s="29"/>
      <c r="Q14" s="29"/>
      <c r="R14" s="29"/>
      <c r="S14" s="29"/>
      <c r="T14" s="29"/>
      <c r="U14" s="29"/>
      <c r="V14" s="29"/>
      <c r="W14" s="29"/>
      <c r="X14" s="29"/>
      <c r="Y14" s="29"/>
      <c r="Z14" s="29"/>
    </row>
    <row r="15" ht="21.0" customHeight="1">
      <c r="A15" s="29"/>
      <c r="B15" s="46"/>
      <c r="C15" s="29"/>
      <c r="D15" s="29"/>
      <c r="E15" s="29"/>
      <c r="F15" s="29"/>
      <c r="G15" s="29"/>
      <c r="H15" s="29"/>
      <c r="I15" s="29"/>
      <c r="J15" s="29"/>
      <c r="K15" s="29"/>
      <c r="L15" s="29"/>
      <c r="M15" s="29"/>
      <c r="N15" s="29"/>
      <c r="O15" s="29"/>
      <c r="P15" s="29"/>
      <c r="Q15" s="29"/>
      <c r="R15" s="29"/>
      <c r="S15" s="29"/>
      <c r="T15" s="29"/>
      <c r="U15" s="29"/>
      <c r="V15" s="29"/>
      <c r="W15" s="29"/>
      <c r="X15" s="29"/>
      <c r="Y15" s="29"/>
      <c r="Z15" s="29"/>
    </row>
    <row r="16" ht="21.0" customHeight="1">
      <c r="A16" s="29"/>
      <c r="B16" s="46"/>
      <c r="C16" s="29"/>
      <c r="D16" s="29"/>
      <c r="E16" s="29"/>
      <c r="F16" s="29"/>
      <c r="G16" s="29"/>
      <c r="H16" s="29"/>
      <c r="I16" s="29"/>
      <c r="J16" s="29"/>
      <c r="K16" s="29"/>
      <c r="L16" s="29"/>
      <c r="M16" s="29"/>
      <c r="N16" s="29"/>
      <c r="O16" s="29"/>
      <c r="P16" s="29"/>
      <c r="Q16" s="29"/>
      <c r="R16" s="29"/>
      <c r="S16" s="29"/>
      <c r="T16" s="29"/>
      <c r="U16" s="29"/>
      <c r="V16" s="29"/>
      <c r="W16" s="29"/>
      <c r="X16" s="29"/>
      <c r="Y16" s="29"/>
      <c r="Z16" s="29"/>
    </row>
    <row r="17" ht="21.0" customHeight="1">
      <c r="A17" s="29"/>
      <c r="B17" s="46"/>
      <c r="C17" s="29"/>
      <c r="D17" s="29"/>
      <c r="E17" s="29"/>
      <c r="F17" s="29"/>
      <c r="G17" s="29"/>
      <c r="H17" s="29"/>
      <c r="I17" s="29"/>
      <c r="J17" s="29"/>
      <c r="K17" s="29"/>
      <c r="L17" s="29"/>
      <c r="M17" s="29"/>
      <c r="N17" s="29"/>
      <c r="O17" s="29"/>
      <c r="P17" s="29"/>
      <c r="Q17" s="29"/>
      <c r="R17" s="29"/>
      <c r="S17" s="29"/>
      <c r="T17" s="29"/>
      <c r="U17" s="29"/>
      <c r="V17" s="29"/>
      <c r="W17" s="29"/>
      <c r="X17" s="29"/>
      <c r="Y17" s="29"/>
      <c r="Z17" s="29"/>
    </row>
    <row r="18" ht="21.0" customHeight="1">
      <c r="A18" s="29"/>
      <c r="B18" s="46"/>
      <c r="C18" s="29"/>
      <c r="D18" s="29"/>
      <c r="E18" s="29"/>
      <c r="F18" s="29"/>
      <c r="G18" s="29"/>
      <c r="H18" s="29"/>
      <c r="I18" s="29"/>
      <c r="J18" s="29"/>
      <c r="K18" s="29"/>
      <c r="L18" s="29"/>
      <c r="M18" s="29"/>
      <c r="N18" s="29"/>
      <c r="O18" s="29"/>
      <c r="P18" s="29"/>
      <c r="Q18" s="29"/>
      <c r="R18" s="29"/>
      <c r="S18" s="29"/>
      <c r="T18" s="29"/>
      <c r="U18" s="29"/>
      <c r="V18" s="29"/>
      <c r="W18" s="29"/>
      <c r="X18" s="29"/>
      <c r="Y18" s="29"/>
      <c r="Z18" s="29"/>
    </row>
    <row r="19" ht="21.0" customHeight="1">
      <c r="A19" s="29"/>
      <c r="B19" s="46"/>
      <c r="C19" s="29"/>
      <c r="D19" s="29"/>
      <c r="E19" s="29"/>
      <c r="F19" s="29"/>
      <c r="G19" s="29"/>
      <c r="H19" s="29"/>
      <c r="I19" s="29"/>
      <c r="J19" s="29"/>
      <c r="K19" s="29"/>
      <c r="L19" s="29"/>
      <c r="M19" s="29"/>
      <c r="N19" s="29"/>
      <c r="O19" s="29"/>
      <c r="P19" s="29"/>
      <c r="Q19" s="29"/>
      <c r="R19" s="29"/>
      <c r="S19" s="29"/>
      <c r="T19" s="29"/>
      <c r="U19" s="29"/>
      <c r="V19" s="29"/>
      <c r="W19" s="29"/>
      <c r="X19" s="29"/>
      <c r="Y19" s="29"/>
      <c r="Z19" s="29"/>
    </row>
    <row r="20" ht="21.0" customHeight="1">
      <c r="A20" s="29"/>
      <c r="B20" s="46"/>
      <c r="C20" s="29"/>
      <c r="D20" s="29"/>
      <c r="E20" s="29"/>
      <c r="F20" s="29"/>
      <c r="G20" s="29"/>
      <c r="H20" s="29"/>
      <c r="I20" s="29"/>
      <c r="J20" s="29"/>
      <c r="K20" s="29"/>
      <c r="L20" s="29"/>
      <c r="M20" s="29"/>
      <c r="N20" s="29"/>
      <c r="O20" s="29"/>
      <c r="P20" s="29"/>
      <c r="Q20" s="29"/>
      <c r="R20" s="29"/>
      <c r="S20" s="29"/>
      <c r="T20" s="29"/>
      <c r="U20" s="29"/>
      <c r="V20" s="29"/>
      <c r="W20" s="29"/>
      <c r="X20" s="29"/>
      <c r="Y20" s="29"/>
      <c r="Z20" s="29"/>
    </row>
    <row r="21" ht="21.0" customHeight="1">
      <c r="A21" s="29"/>
      <c r="B21" s="46"/>
      <c r="C21" s="29"/>
      <c r="D21" s="29"/>
      <c r="E21" s="29"/>
      <c r="F21" s="29"/>
      <c r="G21" s="29"/>
      <c r="H21" s="29"/>
      <c r="I21" s="29"/>
      <c r="J21" s="29"/>
      <c r="K21" s="29"/>
      <c r="L21" s="29"/>
      <c r="M21" s="29"/>
      <c r="N21" s="29"/>
      <c r="O21" s="29"/>
      <c r="P21" s="29"/>
      <c r="Q21" s="29"/>
      <c r="R21" s="29"/>
      <c r="S21" s="29"/>
      <c r="T21" s="29"/>
      <c r="U21" s="29"/>
      <c r="V21" s="29"/>
      <c r="W21" s="29"/>
      <c r="X21" s="29"/>
      <c r="Y21" s="29"/>
      <c r="Z21" s="29"/>
    </row>
    <row r="22" ht="21.0" customHeight="1">
      <c r="A22" s="29"/>
      <c r="B22" s="46"/>
      <c r="C22" s="29"/>
      <c r="D22" s="29"/>
      <c r="E22" s="29"/>
      <c r="F22" s="29"/>
      <c r="G22" s="29"/>
      <c r="H22" s="29"/>
      <c r="I22" s="29"/>
      <c r="J22" s="29"/>
      <c r="K22" s="29"/>
      <c r="L22" s="29"/>
      <c r="M22" s="29"/>
      <c r="N22" s="29"/>
      <c r="O22" s="29"/>
      <c r="P22" s="29"/>
      <c r="Q22" s="29"/>
      <c r="R22" s="29"/>
      <c r="S22" s="29"/>
      <c r="T22" s="29"/>
      <c r="U22" s="29"/>
      <c r="V22" s="29"/>
      <c r="W22" s="29"/>
      <c r="X22" s="29"/>
      <c r="Y22" s="29"/>
      <c r="Z22" s="29"/>
    </row>
    <row r="23" ht="21.0" customHeight="1">
      <c r="A23" s="29"/>
      <c r="B23" s="46"/>
      <c r="C23" s="29"/>
      <c r="D23" s="29"/>
      <c r="E23" s="29"/>
      <c r="F23" s="29"/>
      <c r="G23" s="29"/>
      <c r="H23" s="29"/>
      <c r="I23" s="29"/>
      <c r="J23" s="29"/>
      <c r="K23" s="29"/>
      <c r="L23" s="29"/>
      <c r="M23" s="29"/>
      <c r="N23" s="29"/>
      <c r="O23" s="29"/>
      <c r="P23" s="29"/>
      <c r="Q23" s="29"/>
      <c r="R23" s="29"/>
      <c r="S23" s="29"/>
      <c r="T23" s="29"/>
      <c r="U23" s="29"/>
      <c r="V23" s="29"/>
      <c r="W23" s="29"/>
      <c r="X23" s="29"/>
      <c r="Y23" s="29"/>
      <c r="Z23" s="29"/>
    </row>
    <row r="24" ht="21.0" customHeight="1">
      <c r="A24" s="29"/>
      <c r="B24" s="46"/>
      <c r="C24" s="29"/>
      <c r="D24" s="29"/>
      <c r="E24" s="29"/>
      <c r="F24" s="29"/>
      <c r="G24" s="29"/>
      <c r="H24" s="29"/>
      <c r="I24" s="29"/>
      <c r="J24" s="29"/>
      <c r="K24" s="29"/>
      <c r="L24" s="29"/>
      <c r="M24" s="29"/>
      <c r="N24" s="29"/>
      <c r="O24" s="29"/>
      <c r="P24" s="29"/>
      <c r="Q24" s="29"/>
      <c r="R24" s="29"/>
      <c r="S24" s="29"/>
      <c r="T24" s="29"/>
      <c r="U24" s="29"/>
      <c r="V24" s="29"/>
      <c r="W24" s="29"/>
      <c r="X24" s="29"/>
      <c r="Y24" s="29"/>
      <c r="Z24" s="29"/>
    </row>
    <row r="25" ht="21.0" customHeight="1">
      <c r="A25" s="29"/>
      <c r="B25" s="46"/>
      <c r="C25" s="29"/>
      <c r="D25" s="29"/>
      <c r="E25" s="29"/>
      <c r="F25" s="29"/>
      <c r="G25" s="29"/>
      <c r="H25" s="29"/>
      <c r="I25" s="29"/>
      <c r="J25" s="29"/>
      <c r="K25" s="29"/>
      <c r="L25" s="29"/>
      <c r="M25" s="29"/>
      <c r="N25" s="29"/>
      <c r="O25" s="29"/>
      <c r="P25" s="29"/>
      <c r="Q25" s="29"/>
      <c r="R25" s="29"/>
      <c r="S25" s="29"/>
      <c r="T25" s="29"/>
      <c r="U25" s="29"/>
      <c r="V25" s="29"/>
      <c r="W25" s="29"/>
      <c r="X25" s="29"/>
      <c r="Y25" s="29"/>
      <c r="Z25" s="29"/>
    </row>
    <row r="26" ht="21.0" customHeight="1">
      <c r="A26" s="29"/>
      <c r="B26" s="46"/>
      <c r="C26" s="29"/>
      <c r="D26" s="29"/>
      <c r="E26" s="29"/>
      <c r="F26" s="29"/>
      <c r="G26" s="29"/>
      <c r="H26" s="29"/>
      <c r="I26" s="29"/>
      <c r="J26" s="29"/>
      <c r="K26" s="29"/>
      <c r="L26" s="29"/>
      <c r="M26" s="29"/>
      <c r="N26" s="29"/>
      <c r="O26" s="29"/>
      <c r="P26" s="29"/>
      <c r="Q26" s="29"/>
      <c r="R26" s="29"/>
      <c r="S26" s="29"/>
      <c r="T26" s="29"/>
      <c r="U26" s="29"/>
      <c r="V26" s="29"/>
      <c r="W26" s="29"/>
      <c r="X26" s="29"/>
      <c r="Y26" s="29"/>
      <c r="Z26" s="29"/>
    </row>
    <row r="27" ht="21.0" customHeight="1">
      <c r="A27" s="29"/>
      <c r="B27" s="46"/>
      <c r="C27" s="29"/>
      <c r="D27" s="29"/>
      <c r="E27" s="29"/>
      <c r="F27" s="29"/>
      <c r="G27" s="29"/>
      <c r="H27" s="29"/>
      <c r="I27" s="29"/>
      <c r="J27" s="29"/>
      <c r="K27" s="29"/>
      <c r="L27" s="29"/>
      <c r="M27" s="29"/>
      <c r="N27" s="29"/>
      <c r="O27" s="29"/>
      <c r="P27" s="29"/>
      <c r="Q27" s="29"/>
      <c r="R27" s="29"/>
      <c r="S27" s="29"/>
      <c r="T27" s="29"/>
      <c r="U27" s="29"/>
      <c r="V27" s="29"/>
      <c r="W27" s="29"/>
      <c r="X27" s="29"/>
      <c r="Y27" s="29"/>
      <c r="Z27" s="29"/>
    </row>
    <row r="28" ht="21.0" customHeight="1">
      <c r="A28" s="29"/>
      <c r="B28" s="46"/>
      <c r="C28" s="29"/>
      <c r="D28" s="29"/>
      <c r="E28" s="29"/>
      <c r="F28" s="29"/>
      <c r="G28" s="29"/>
      <c r="H28" s="29"/>
      <c r="I28" s="29"/>
      <c r="J28" s="29"/>
      <c r="K28" s="29"/>
      <c r="L28" s="29"/>
      <c r="M28" s="29"/>
      <c r="N28" s="29"/>
      <c r="O28" s="29"/>
      <c r="P28" s="29"/>
      <c r="Q28" s="29"/>
      <c r="R28" s="29"/>
      <c r="S28" s="29"/>
      <c r="T28" s="29"/>
      <c r="U28" s="29"/>
      <c r="V28" s="29"/>
      <c r="W28" s="29"/>
      <c r="X28" s="29"/>
      <c r="Y28" s="29"/>
      <c r="Z28" s="29"/>
    </row>
    <row r="29" ht="21.0" customHeight="1">
      <c r="A29" s="29"/>
      <c r="B29" s="46"/>
      <c r="C29" s="29"/>
      <c r="D29" s="29"/>
      <c r="E29" s="29"/>
      <c r="F29" s="29"/>
      <c r="G29" s="29"/>
      <c r="H29" s="29"/>
      <c r="I29" s="29"/>
      <c r="J29" s="29"/>
      <c r="K29" s="29"/>
      <c r="L29" s="29"/>
      <c r="M29" s="29"/>
      <c r="N29" s="29"/>
      <c r="O29" s="29"/>
      <c r="P29" s="29"/>
      <c r="Q29" s="29"/>
      <c r="R29" s="29"/>
      <c r="S29" s="29"/>
      <c r="T29" s="29"/>
      <c r="U29" s="29"/>
      <c r="V29" s="29"/>
      <c r="W29" s="29"/>
      <c r="X29" s="29"/>
      <c r="Y29" s="29"/>
      <c r="Z29" s="29"/>
    </row>
    <row r="30" ht="21.0" customHeight="1">
      <c r="A30" s="29"/>
      <c r="B30" s="46"/>
      <c r="C30" s="29"/>
      <c r="D30" s="29"/>
      <c r="E30" s="29"/>
      <c r="F30" s="29"/>
      <c r="G30" s="29"/>
      <c r="H30" s="29"/>
      <c r="I30" s="29"/>
      <c r="J30" s="29"/>
      <c r="K30" s="29"/>
      <c r="L30" s="29"/>
      <c r="M30" s="29"/>
      <c r="N30" s="29"/>
      <c r="O30" s="29"/>
      <c r="P30" s="29"/>
      <c r="Q30" s="29"/>
      <c r="R30" s="29"/>
      <c r="S30" s="29"/>
      <c r="T30" s="29"/>
      <c r="U30" s="29"/>
      <c r="V30" s="29"/>
      <c r="W30" s="29"/>
      <c r="X30" s="29"/>
      <c r="Y30" s="29"/>
      <c r="Z30" s="29"/>
    </row>
    <row r="31" ht="21.0" customHeight="1">
      <c r="A31" s="29"/>
      <c r="B31" s="46"/>
      <c r="C31" s="29"/>
      <c r="D31" s="29"/>
      <c r="E31" s="29"/>
      <c r="F31" s="29"/>
      <c r="G31" s="29"/>
      <c r="H31" s="29"/>
      <c r="I31" s="29"/>
      <c r="J31" s="29"/>
      <c r="K31" s="29"/>
      <c r="L31" s="29"/>
      <c r="M31" s="29"/>
      <c r="N31" s="29"/>
      <c r="O31" s="29"/>
      <c r="P31" s="29"/>
      <c r="Q31" s="29"/>
      <c r="R31" s="29"/>
      <c r="S31" s="29"/>
      <c r="T31" s="29"/>
      <c r="U31" s="29"/>
      <c r="V31" s="29"/>
      <c r="W31" s="29"/>
      <c r="X31" s="29"/>
      <c r="Y31" s="29"/>
      <c r="Z31" s="29"/>
    </row>
    <row r="32" ht="21.0" customHeight="1">
      <c r="A32" s="29"/>
      <c r="B32" s="46"/>
      <c r="C32" s="29"/>
      <c r="D32" s="29"/>
      <c r="E32" s="29"/>
      <c r="F32" s="29"/>
      <c r="G32" s="29"/>
      <c r="H32" s="29"/>
      <c r="I32" s="29"/>
      <c r="J32" s="29"/>
      <c r="K32" s="29"/>
      <c r="L32" s="29"/>
      <c r="M32" s="29"/>
      <c r="N32" s="29"/>
      <c r="O32" s="29"/>
      <c r="P32" s="29"/>
      <c r="Q32" s="29"/>
      <c r="R32" s="29"/>
      <c r="S32" s="29"/>
      <c r="T32" s="29"/>
      <c r="U32" s="29"/>
      <c r="V32" s="29"/>
      <c r="W32" s="29"/>
      <c r="X32" s="29"/>
      <c r="Y32" s="29"/>
      <c r="Z32" s="29"/>
    </row>
    <row r="33" ht="21.0" customHeight="1">
      <c r="A33" s="29"/>
      <c r="B33" s="46"/>
      <c r="C33" s="29"/>
      <c r="D33" s="29"/>
      <c r="E33" s="29"/>
      <c r="F33" s="29"/>
      <c r="G33" s="29"/>
      <c r="H33" s="29"/>
      <c r="I33" s="29"/>
      <c r="J33" s="29"/>
      <c r="K33" s="29"/>
      <c r="L33" s="29"/>
      <c r="M33" s="29"/>
      <c r="N33" s="29"/>
      <c r="O33" s="29"/>
      <c r="P33" s="29"/>
      <c r="Q33" s="29"/>
      <c r="R33" s="29"/>
      <c r="S33" s="29"/>
      <c r="T33" s="29"/>
      <c r="U33" s="29"/>
      <c r="V33" s="29"/>
      <c r="W33" s="29"/>
      <c r="X33" s="29"/>
      <c r="Y33" s="29"/>
      <c r="Z33" s="29"/>
    </row>
    <row r="34" ht="21.0" customHeight="1">
      <c r="A34" s="29"/>
      <c r="B34" s="46"/>
      <c r="C34" s="29"/>
      <c r="D34" s="29"/>
      <c r="E34" s="29"/>
      <c r="F34" s="29"/>
      <c r="G34" s="29"/>
      <c r="H34" s="29"/>
      <c r="I34" s="29"/>
      <c r="J34" s="29"/>
      <c r="K34" s="29"/>
      <c r="L34" s="29"/>
      <c r="M34" s="29"/>
      <c r="N34" s="29"/>
      <c r="O34" s="29"/>
      <c r="P34" s="29"/>
      <c r="Q34" s="29"/>
      <c r="R34" s="29"/>
      <c r="S34" s="29"/>
      <c r="T34" s="29"/>
      <c r="U34" s="29"/>
      <c r="V34" s="29"/>
      <c r="W34" s="29"/>
      <c r="X34" s="29"/>
      <c r="Y34" s="29"/>
      <c r="Z34" s="29"/>
    </row>
    <row r="35" ht="21.0" customHeight="1">
      <c r="A35" s="29"/>
      <c r="B35" s="46"/>
      <c r="C35" s="29"/>
      <c r="D35" s="29"/>
      <c r="E35" s="29"/>
      <c r="F35" s="29"/>
      <c r="G35" s="29"/>
      <c r="H35" s="29"/>
      <c r="I35" s="29"/>
      <c r="J35" s="29"/>
      <c r="K35" s="29"/>
      <c r="L35" s="29"/>
      <c r="M35" s="29"/>
      <c r="N35" s="29"/>
      <c r="O35" s="29"/>
      <c r="P35" s="29"/>
      <c r="Q35" s="29"/>
      <c r="R35" s="29"/>
      <c r="S35" s="29"/>
      <c r="T35" s="29"/>
      <c r="U35" s="29"/>
      <c r="V35" s="29"/>
      <c r="W35" s="29"/>
      <c r="X35" s="29"/>
      <c r="Y35" s="29"/>
      <c r="Z35" s="29"/>
    </row>
    <row r="36" ht="21.0" customHeight="1">
      <c r="A36" s="29"/>
      <c r="B36" s="46"/>
      <c r="C36" s="29"/>
      <c r="D36" s="29"/>
      <c r="E36" s="29"/>
      <c r="F36" s="29"/>
      <c r="G36" s="29"/>
      <c r="H36" s="29"/>
      <c r="I36" s="29"/>
      <c r="J36" s="29"/>
      <c r="K36" s="29"/>
      <c r="L36" s="29"/>
      <c r="M36" s="29"/>
      <c r="N36" s="29"/>
      <c r="O36" s="29"/>
      <c r="P36" s="29"/>
      <c r="Q36" s="29"/>
      <c r="R36" s="29"/>
      <c r="S36" s="29"/>
      <c r="T36" s="29"/>
      <c r="U36" s="29"/>
      <c r="V36" s="29"/>
      <c r="W36" s="29"/>
      <c r="X36" s="29"/>
      <c r="Y36" s="29"/>
      <c r="Z36" s="29"/>
    </row>
    <row r="37" ht="21.0" customHeight="1">
      <c r="A37" s="29"/>
      <c r="B37" s="46"/>
      <c r="C37" s="29"/>
      <c r="D37" s="29"/>
      <c r="E37" s="29"/>
      <c r="F37" s="29"/>
      <c r="G37" s="29"/>
      <c r="H37" s="29"/>
      <c r="I37" s="29"/>
      <c r="J37" s="29"/>
      <c r="K37" s="29"/>
      <c r="L37" s="29"/>
      <c r="M37" s="29"/>
      <c r="N37" s="29"/>
      <c r="O37" s="29"/>
      <c r="P37" s="29"/>
      <c r="Q37" s="29"/>
      <c r="R37" s="29"/>
      <c r="S37" s="29"/>
      <c r="T37" s="29"/>
      <c r="U37" s="29"/>
      <c r="V37" s="29"/>
      <c r="W37" s="29"/>
      <c r="X37" s="29"/>
      <c r="Y37" s="29"/>
      <c r="Z37" s="29"/>
    </row>
    <row r="38" ht="21.0" customHeight="1">
      <c r="A38" s="29"/>
      <c r="B38" s="46"/>
      <c r="C38" s="29"/>
      <c r="D38" s="29"/>
      <c r="E38" s="29"/>
      <c r="F38" s="29"/>
      <c r="G38" s="29"/>
      <c r="H38" s="29"/>
      <c r="I38" s="29"/>
      <c r="J38" s="29"/>
      <c r="K38" s="29"/>
      <c r="L38" s="29"/>
      <c r="M38" s="29"/>
      <c r="N38" s="29"/>
      <c r="O38" s="29"/>
      <c r="P38" s="29"/>
      <c r="Q38" s="29"/>
      <c r="R38" s="29"/>
      <c r="S38" s="29"/>
      <c r="T38" s="29"/>
      <c r="U38" s="29"/>
      <c r="V38" s="29"/>
      <c r="W38" s="29"/>
      <c r="X38" s="29"/>
      <c r="Y38" s="29"/>
      <c r="Z38" s="29"/>
    </row>
    <row r="39" ht="21.0" customHeight="1">
      <c r="A39" s="29"/>
      <c r="B39" s="46"/>
      <c r="C39" s="29"/>
      <c r="D39" s="29"/>
      <c r="E39" s="29"/>
      <c r="F39" s="29"/>
      <c r="G39" s="29"/>
      <c r="H39" s="29"/>
      <c r="I39" s="29"/>
      <c r="J39" s="29"/>
      <c r="K39" s="29"/>
      <c r="L39" s="29"/>
      <c r="M39" s="29"/>
      <c r="N39" s="29"/>
      <c r="O39" s="29"/>
      <c r="P39" s="29"/>
      <c r="Q39" s="29"/>
      <c r="R39" s="29"/>
      <c r="S39" s="29"/>
      <c r="T39" s="29"/>
      <c r="U39" s="29"/>
      <c r="V39" s="29"/>
      <c r="W39" s="29"/>
      <c r="X39" s="29"/>
      <c r="Y39" s="29"/>
      <c r="Z39" s="29"/>
    </row>
    <row r="40" ht="21.0" customHeight="1">
      <c r="A40" s="29"/>
      <c r="B40" s="46"/>
      <c r="C40" s="29"/>
      <c r="D40" s="29"/>
      <c r="E40" s="29"/>
      <c r="F40" s="29"/>
      <c r="G40" s="29"/>
      <c r="H40" s="29"/>
      <c r="I40" s="29"/>
      <c r="J40" s="29"/>
      <c r="K40" s="29"/>
      <c r="L40" s="29"/>
      <c r="M40" s="29"/>
      <c r="N40" s="29"/>
      <c r="O40" s="29"/>
      <c r="P40" s="29"/>
      <c r="Q40" s="29"/>
      <c r="R40" s="29"/>
      <c r="S40" s="29"/>
      <c r="T40" s="29"/>
      <c r="U40" s="29"/>
      <c r="V40" s="29"/>
      <c r="W40" s="29"/>
      <c r="X40" s="29"/>
      <c r="Y40" s="29"/>
      <c r="Z40" s="29"/>
    </row>
    <row r="41" ht="21.0" customHeight="1">
      <c r="A41" s="29"/>
      <c r="B41" s="46"/>
      <c r="C41" s="29"/>
      <c r="D41" s="29"/>
      <c r="E41" s="29"/>
      <c r="F41" s="29"/>
      <c r="G41" s="29"/>
      <c r="H41" s="29"/>
      <c r="I41" s="29"/>
      <c r="J41" s="29"/>
      <c r="K41" s="29"/>
      <c r="L41" s="29"/>
      <c r="M41" s="29"/>
      <c r="N41" s="29"/>
      <c r="O41" s="29"/>
      <c r="P41" s="29"/>
      <c r="Q41" s="29"/>
      <c r="R41" s="29"/>
      <c r="S41" s="29"/>
      <c r="T41" s="29"/>
      <c r="U41" s="29"/>
      <c r="V41" s="29"/>
      <c r="W41" s="29"/>
      <c r="X41" s="29"/>
      <c r="Y41" s="29"/>
      <c r="Z41" s="29"/>
    </row>
    <row r="42" ht="21.0" customHeight="1">
      <c r="A42" s="29"/>
      <c r="B42" s="46"/>
      <c r="C42" s="29"/>
      <c r="D42" s="29"/>
      <c r="E42" s="29"/>
      <c r="F42" s="29"/>
      <c r="G42" s="29"/>
      <c r="H42" s="29"/>
      <c r="I42" s="29"/>
      <c r="J42" s="29"/>
      <c r="K42" s="29"/>
      <c r="L42" s="29"/>
      <c r="M42" s="29"/>
      <c r="N42" s="29"/>
      <c r="O42" s="29"/>
      <c r="P42" s="29"/>
      <c r="Q42" s="29"/>
      <c r="R42" s="29"/>
      <c r="S42" s="29"/>
      <c r="T42" s="29"/>
      <c r="U42" s="29"/>
      <c r="V42" s="29"/>
      <c r="W42" s="29"/>
      <c r="X42" s="29"/>
      <c r="Y42" s="29"/>
      <c r="Z42" s="29"/>
    </row>
    <row r="43" ht="21.0" customHeight="1">
      <c r="A43" s="29"/>
      <c r="B43" s="46"/>
      <c r="C43" s="29"/>
      <c r="D43" s="29"/>
      <c r="E43" s="29"/>
      <c r="F43" s="29"/>
      <c r="G43" s="29"/>
      <c r="H43" s="29"/>
      <c r="I43" s="29"/>
      <c r="J43" s="29"/>
      <c r="K43" s="29"/>
      <c r="L43" s="29"/>
      <c r="M43" s="29"/>
      <c r="N43" s="29"/>
      <c r="O43" s="29"/>
      <c r="P43" s="29"/>
      <c r="Q43" s="29"/>
      <c r="R43" s="29"/>
      <c r="S43" s="29"/>
      <c r="T43" s="29"/>
      <c r="U43" s="29"/>
      <c r="V43" s="29"/>
      <c r="W43" s="29"/>
      <c r="X43" s="29"/>
      <c r="Y43" s="29"/>
      <c r="Z43" s="29"/>
    </row>
    <row r="44" ht="21.0" customHeight="1">
      <c r="A44" s="29"/>
      <c r="B44" s="46"/>
      <c r="C44" s="29"/>
      <c r="D44" s="29"/>
      <c r="E44" s="29"/>
      <c r="F44" s="29"/>
      <c r="G44" s="29"/>
      <c r="H44" s="29"/>
      <c r="I44" s="29"/>
      <c r="J44" s="29"/>
      <c r="K44" s="29"/>
      <c r="L44" s="29"/>
      <c r="M44" s="29"/>
      <c r="N44" s="29"/>
      <c r="O44" s="29"/>
      <c r="P44" s="29"/>
      <c r="Q44" s="29"/>
      <c r="R44" s="29"/>
      <c r="S44" s="29"/>
      <c r="T44" s="29"/>
      <c r="U44" s="29"/>
      <c r="V44" s="29"/>
      <c r="W44" s="29"/>
      <c r="X44" s="29"/>
      <c r="Y44" s="29"/>
      <c r="Z44" s="29"/>
    </row>
    <row r="45" ht="21.0" customHeight="1">
      <c r="A45" s="29"/>
      <c r="B45" s="46"/>
      <c r="C45" s="29"/>
      <c r="D45" s="29"/>
      <c r="E45" s="29"/>
      <c r="F45" s="29"/>
      <c r="G45" s="29"/>
      <c r="H45" s="29"/>
      <c r="I45" s="29"/>
      <c r="J45" s="29"/>
      <c r="K45" s="29"/>
      <c r="L45" s="29"/>
      <c r="M45" s="29"/>
      <c r="N45" s="29"/>
      <c r="O45" s="29"/>
      <c r="P45" s="29"/>
      <c r="Q45" s="29"/>
      <c r="R45" s="29"/>
      <c r="S45" s="29"/>
      <c r="T45" s="29"/>
      <c r="U45" s="29"/>
      <c r="V45" s="29"/>
      <c r="W45" s="29"/>
      <c r="X45" s="29"/>
      <c r="Y45" s="29"/>
      <c r="Z45" s="29"/>
    </row>
    <row r="46" ht="21.0" customHeight="1">
      <c r="A46" s="29"/>
      <c r="B46" s="46"/>
      <c r="C46" s="29"/>
      <c r="D46" s="29"/>
      <c r="E46" s="29"/>
      <c r="F46" s="29"/>
      <c r="G46" s="29"/>
      <c r="H46" s="29"/>
      <c r="I46" s="29"/>
      <c r="J46" s="29"/>
      <c r="K46" s="29"/>
      <c r="L46" s="29"/>
      <c r="M46" s="29"/>
      <c r="N46" s="29"/>
      <c r="O46" s="29"/>
      <c r="P46" s="29"/>
      <c r="Q46" s="29"/>
      <c r="R46" s="29"/>
      <c r="S46" s="29"/>
      <c r="T46" s="29"/>
      <c r="U46" s="29"/>
      <c r="V46" s="29"/>
      <c r="W46" s="29"/>
      <c r="X46" s="29"/>
      <c r="Y46" s="29"/>
      <c r="Z46" s="29"/>
    </row>
    <row r="47" ht="21.0" customHeight="1">
      <c r="A47" s="29"/>
      <c r="B47" s="46"/>
      <c r="C47" s="29"/>
      <c r="D47" s="29"/>
      <c r="E47" s="29"/>
      <c r="F47" s="29"/>
      <c r="G47" s="29"/>
      <c r="H47" s="29"/>
      <c r="I47" s="29"/>
      <c r="J47" s="29"/>
      <c r="K47" s="29"/>
      <c r="L47" s="29"/>
      <c r="M47" s="29"/>
      <c r="N47" s="29"/>
      <c r="O47" s="29"/>
      <c r="P47" s="29"/>
      <c r="Q47" s="29"/>
      <c r="R47" s="29"/>
      <c r="S47" s="29"/>
      <c r="T47" s="29"/>
      <c r="U47" s="29"/>
      <c r="V47" s="29"/>
      <c r="W47" s="29"/>
      <c r="X47" s="29"/>
      <c r="Y47" s="29"/>
      <c r="Z47" s="29"/>
    </row>
    <row r="48" ht="21.0" customHeight="1">
      <c r="A48" s="29"/>
      <c r="B48" s="46"/>
      <c r="C48" s="29"/>
      <c r="D48" s="29"/>
      <c r="E48" s="29"/>
      <c r="F48" s="29"/>
      <c r="G48" s="29"/>
      <c r="H48" s="29"/>
      <c r="I48" s="29"/>
      <c r="J48" s="29"/>
      <c r="K48" s="29"/>
      <c r="L48" s="29"/>
      <c r="M48" s="29"/>
      <c r="N48" s="29"/>
      <c r="O48" s="29"/>
      <c r="P48" s="29"/>
      <c r="Q48" s="29"/>
      <c r="R48" s="29"/>
      <c r="S48" s="29"/>
      <c r="T48" s="29"/>
      <c r="U48" s="29"/>
      <c r="V48" s="29"/>
      <c r="W48" s="29"/>
      <c r="X48" s="29"/>
      <c r="Y48" s="29"/>
      <c r="Z48" s="29"/>
    </row>
    <row r="49" ht="21.0" customHeight="1">
      <c r="A49" s="29"/>
      <c r="B49" s="46"/>
      <c r="C49" s="29"/>
      <c r="D49" s="29"/>
      <c r="E49" s="29"/>
      <c r="F49" s="29"/>
      <c r="G49" s="29"/>
      <c r="H49" s="29"/>
      <c r="I49" s="29"/>
      <c r="J49" s="29"/>
      <c r="K49" s="29"/>
      <c r="L49" s="29"/>
      <c r="M49" s="29"/>
      <c r="N49" s="29"/>
      <c r="O49" s="29"/>
      <c r="P49" s="29"/>
      <c r="Q49" s="29"/>
      <c r="R49" s="29"/>
      <c r="S49" s="29"/>
      <c r="T49" s="29"/>
      <c r="U49" s="29"/>
      <c r="V49" s="29"/>
      <c r="W49" s="29"/>
      <c r="X49" s="29"/>
      <c r="Y49" s="29"/>
      <c r="Z49" s="29"/>
    </row>
    <row r="50" ht="21.0" customHeight="1">
      <c r="A50" s="29"/>
      <c r="B50" s="46"/>
      <c r="C50" s="29"/>
      <c r="D50" s="29"/>
      <c r="E50" s="29"/>
      <c r="F50" s="29"/>
      <c r="G50" s="29"/>
      <c r="H50" s="29"/>
      <c r="I50" s="29"/>
      <c r="J50" s="29"/>
      <c r="K50" s="29"/>
      <c r="L50" s="29"/>
      <c r="M50" s="29"/>
      <c r="N50" s="29"/>
      <c r="O50" s="29"/>
      <c r="P50" s="29"/>
      <c r="Q50" s="29"/>
      <c r="R50" s="29"/>
      <c r="S50" s="29"/>
      <c r="T50" s="29"/>
      <c r="U50" s="29"/>
      <c r="V50" s="29"/>
      <c r="W50" s="29"/>
      <c r="X50" s="29"/>
      <c r="Y50" s="29"/>
      <c r="Z50" s="29"/>
    </row>
    <row r="51" ht="21.0" customHeight="1">
      <c r="A51" s="29"/>
      <c r="B51" s="46"/>
      <c r="C51" s="29"/>
      <c r="D51" s="29"/>
      <c r="E51" s="29"/>
      <c r="F51" s="29"/>
      <c r="G51" s="29"/>
      <c r="H51" s="29"/>
      <c r="I51" s="29"/>
      <c r="J51" s="29"/>
      <c r="K51" s="29"/>
      <c r="L51" s="29"/>
      <c r="M51" s="29"/>
      <c r="N51" s="29"/>
      <c r="O51" s="29"/>
      <c r="P51" s="29"/>
      <c r="Q51" s="29"/>
      <c r="R51" s="29"/>
      <c r="S51" s="29"/>
      <c r="T51" s="29"/>
      <c r="U51" s="29"/>
      <c r="V51" s="29"/>
      <c r="W51" s="29"/>
      <c r="X51" s="29"/>
      <c r="Y51" s="29"/>
      <c r="Z51" s="29"/>
    </row>
    <row r="52" ht="21.0" customHeight="1">
      <c r="A52" s="29"/>
      <c r="B52" s="46"/>
      <c r="C52" s="29"/>
      <c r="D52" s="29"/>
      <c r="E52" s="29"/>
      <c r="F52" s="29"/>
      <c r="G52" s="29"/>
      <c r="H52" s="29"/>
      <c r="I52" s="29"/>
      <c r="J52" s="29"/>
      <c r="K52" s="29"/>
      <c r="L52" s="29"/>
      <c r="M52" s="29"/>
      <c r="N52" s="29"/>
      <c r="O52" s="29"/>
      <c r="P52" s="29"/>
      <c r="Q52" s="29"/>
      <c r="R52" s="29"/>
      <c r="S52" s="29"/>
      <c r="T52" s="29"/>
      <c r="U52" s="29"/>
      <c r="V52" s="29"/>
      <c r="W52" s="29"/>
      <c r="X52" s="29"/>
      <c r="Y52" s="29"/>
      <c r="Z52" s="29"/>
    </row>
    <row r="53" ht="21.0" customHeight="1">
      <c r="A53" s="29"/>
      <c r="B53" s="46"/>
      <c r="C53" s="29"/>
      <c r="D53" s="29"/>
      <c r="E53" s="29"/>
      <c r="F53" s="29"/>
      <c r="G53" s="29"/>
      <c r="H53" s="29"/>
      <c r="I53" s="29"/>
      <c r="J53" s="29"/>
      <c r="K53" s="29"/>
      <c r="L53" s="29"/>
      <c r="M53" s="29"/>
      <c r="N53" s="29"/>
      <c r="O53" s="29"/>
      <c r="P53" s="29"/>
      <c r="Q53" s="29"/>
      <c r="R53" s="29"/>
      <c r="S53" s="29"/>
      <c r="T53" s="29"/>
      <c r="U53" s="29"/>
      <c r="V53" s="29"/>
      <c r="W53" s="29"/>
      <c r="X53" s="29"/>
      <c r="Y53" s="29"/>
      <c r="Z53" s="29"/>
    </row>
    <row r="54" ht="21.0" customHeight="1">
      <c r="A54" s="29"/>
      <c r="B54" s="46"/>
      <c r="C54" s="29"/>
      <c r="D54" s="29"/>
      <c r="E54" s="29"/>
      <c r="F54" s="29"/>
      <c r="G54" s="29"/>
      <c r="H54" s="29"/>
      <c r="I54" s="29"/>
      <c r="J54" s="29"/>
      <c r="K54" s="29"/>
      <c r="L54" s="29"/>
      <c r="M54" s="29"/>
      <c r="N54" s="29"/>
      <c r="O54" s="29"/>
      <c r="P54" s="29"/>
      <c r="Q54" s="29"/>
      <c r="R54" s="29"/>
      <c r="S54" s="29"/>
      <c r="T54" s="29"/>
      <c r="U54" s="29"/>
      <c r="V54" s="29"/>
      <c r="W54" s="29"/>
      <c r="X54" s="29"/>
      <c r="Y54" s="29"/>
      <c r="Z54" s="29"/>
    </row>
    <row r="55" ht="21.0" customHeight="1">
      <c r="A55" s="29"/>
      <c r="B55" s="46"/>
      <c r="C55" s="29"/>
      <c r="D55" s="29"/>
      <c r="E55" s="29"/>
      <c r="F55" s="29"/>
      <c r="G55" s="29"/>
      <c r="H55" s="29"/>
      <c r="I55" s="29"/>
      <c r="J55" s="29"/>
      <c r="K55" s="29"/>
      <c r="L55" s="29"/>
      <c r="M55" s="29"/>
      <c r="N55" s="29"/>
      <c r="O55" s="29"/>
      <c r="P55" s="29"/>
      <c r="Q55" s="29"/>
      <c r="R55" s="29"/>
      <c r="S55" s="29"/>
      <c r="T55" s="29"/>
      <c r="U55" s="29"/>
      <c r="V55" s="29"/>
      <c r="W55" s="29"/>
      <c r="X55" s="29"/>
      <c r="Y55" s="29"/>
      <c r="Z55" s="29"/>
    </row>
    <row r="56" ht="21.0" customHeight="1">
      <c r="A56" s="29"/>
      <c r="B56" s="46"/>
      <c r="C56" s="29"/>
      <c r="D56" s="29"/>
      <c r="E56" s="29"/>
      <c r="F56" s="29"/>
      <c r="G56" s="29"/>
      <c r="H56" s="29"/>
      <c r="I56" s="29"/>
      <c r="J56" s="29"/>
      <c r="K56" s="29"/>
      <c r="L56" s="29"/>
      <c r="M56" s="29"/>
      <c r="N56" s="29"/>
      <c r="O56" s="29"/>
      <c r="P56" s="29"/>
      <c r="Q56" s="29"/>
      <c r="R56" s="29"/>
      <c r="S56" s="29"/>
      <c r="T56" s="29"/>
      <c r="U56" s="29"/>
      <c r="V56" s="29"/>
      <c r="W56" s="29"/>
      <c r="X56" s="29"/>
      <c r="Y56" s="29"/>
      <c r="Z56" s="29"/>
    </row>
    <row r="57" ht="21.0" customHeight="1">
      <c r="A57" s="29"/>
      <c r="B57" s="46"/>
      <c r="C57" s="29"/>
      <c r="D57" s="29"/>
      <c r="E57" s="29"/>
      <c r="F57" s="29"/>
      <c r="G57" s="29"/>
      <c r="H57" s="29"/>
      <c r="I57" s="29"/>
      <c r="J57" s="29"/>
      <c r="K57" s="29"/>
      <c r="L57" s="29"/>
      <c r="M57" s="29"/>
      <c r="N57" s="29"/>
      <c r="O57" s="29"/>
      <c r="P57" s="29"/>
      <c r="Q57" s="29"/>
      <c r="R57" s="29"/>
      <c r="S57" s="29"/>
      <c r="T57" s="29"/>
      <c r="U57" s="29"/>
      <c r="V57" s="29"/>
      <c r="W57" s="29"/>
      <c r="X57" s="29"/>
      <c r="Y57" s="29"/>
      <c r="Z57" s="29"/>
    </row>
    <row r="58" ht="21.0" customHeight="1">
      <c r="A58" s="29"/>
      <c r="B58" s="46"/>
      <c r="C58" s="29"/>
      <c r="D58" s="29"/>
      <c r="E58" s="29"/>
      <c r="F58" s="29"/>
      <c r="G58" s="29"/>
      <c r="H58" s="29"/>
      <c r="I58" s="29"/>
      <c r="J58" s="29"/>
      <c r="K58" s="29"/>
      <c r="L58" s="29"/>
      <c r="M58" s="29"/>
      <c r="N58" s="29"/>
      <c r="O58" s="29"/>
      <c r="P58" s="29"/>
      <c r="Q58" s="29"/>
      <c r="R58" s="29"/>
      <c r="S58" s="29"/>
      <c r="T58" s="29"/>
      <c r="U58" s="29"/>
      <c r="V58" s="29"/>
      <c r="W58" s="29"/>
      <c r="X58" s="29"/>
      <c r="Y58" s="29"/>
      <c r="Z58" s="29"/>
    </row>
    <row r="59" ht="21.0" customHeight="1">
      <c r="A59" s="29"/>
      <c r="B59" s="46"/>
      <c r="C59" s="29"/>
      <c r="D59" s="29"/>
      <c r="E59" s="29"/>
      <c r="F59" s="29"/>
      <c r="G59" s="29"/>
      <c r="H59" s="29"/>
      <c r="I59" s="29"/>
      <c r="J59" s="29"/>
      <c r="K59" s="29"/>
      <c r="L59" s="29"/>
      <c r="M59" s="29"/>
      <c r="N59" s="29"/>
      <c r="O59" s="29"/>
      <c r="P59" s="29"/>
      <c r="Q59" s="29"/>
      <c r="R59" s="29"/>
      <c r="S59" s="29"/>
      <c r="T59" s="29"/>
      <c r="U59" s="29"/>
      <c r="V59" s="29"/>
      <c r="W59" s="29"/>
      <c r="X59" s="29"/>
      <c r="Y59" s="29"/>
      <c r="Z59" s="29"/>
    </row>
    <row r="60" ht="21.0" customHeight="1">
      <c r="A60" s="29"/>
      <c r="B60" s="46"/>
      <c r="C60" s="29"/>
      <c r="D60" s="29"/>
      <c r="E60" s="29"/>
      <c r="F60" s="29"/>
      <c r="G60" s="29"/>
      <c r="H60" s="29"/>
      <c r="I60" s="29"/>
      <c r="J60" s="29"/>
      <c r="K60" s="29"/>
      <c r="L60" s="29"/>
      <c r="M60" s="29"/>
      <c r="N60" s="29"/>
      <c r="O60" s="29"/>
      <c r="P60" s="29"/>
      <c r="Q60" s="29"/>
      <c r="R60" s="29"/>
      <c r="S60" s="29"/>
      <c r="T60" s="29"/>
      <c r="U60" s="29"/>
      <c r="V60" s="29"/>
      <c r="W60" s="29"/>
      <c r="X60" s="29"/>
      <c r="Y60" s="29"/>
      <c r="Z60" s="29"/>
    </row>
    <row r="61" ht="21.0" customHeight="1">
      <c r="A61" s="29"/>
      <c r="B61" s="46"/>
      <c r="C61" s="29"/>
      <c r="D61" s="29"/>
      <c r="E61" s="29"/>
      <c r="F61" s="29"/>
      <c r="G61" s="29"/>
      <c r="H61" s="29"/>
      <c r="I61" s="29"/>
      <c r="J61" s="29"/>
      <c r="K61" s="29"/>
      <c r="L61" s="29"/>
      <c r="M61" s="29"/>
      <c r="N61" s="29"/>
      <c r="O61" s="29"/>
      <c r="P61" s="29"/>
      <c r="Q61" s="29"/>
      <c r="R61" s="29"/>
      <c r="S61" s="29"/>
      <c r="T61" s="29"/>
      <c r="U61" s="29"/>
      <c r="V61" s="29"/>
      <c r="W61" s="29"/>
      <c r="X61" s="29"/>
      <c r="Y61" s="29"/>
      <c r="Z61" s="29"/>
    </row>
    <row r="62" ht="21.0" customHeight="1">
      <c r="A62" s="29"/>
      <c r="B62" s="46"/>
      <c r="C62" s="29"/>
      <c r="D62" s="29"/>
      <c r="E62" s="29"/>
      <c r="F62" s="29"/>
      <c r="G62" s="29"/>
      <c r="H62" s="29"/>
      <c r="I62" s="29"/>
      <c r="J62" s="29"/>
      <c r="K62" s="29"/>
      <c r="L62" s="29"/>
      <c r="M62" s="29"/>
      <c r="N62" s="29"/>
      <c r="O62" s="29"/>
      <c r="P62" s="29"/>
      <c r="Q62" s="29"/>
      <c r="R62" s="29"/>
      <c r="S62" s="29"/>
      <c r="T62" s="29"/>
      <c r="U62" s="29"/>
      <c r="V62" s="29"/>
      <c r="W62" s="29"/>
      <c r="X62" s="29"/>
      <c r="Y62" s="29"/>
      <c r="Z62" s="29"/>
    </row>
    <row r="63" ht="21.0" customHeight="1">
      <c r="A63" s="29"/>
      <c r="B63" s="46"/>
      <c r="C63" s="29"/>
      <c r="D63" s="29"/>
      <c r="E63" s="29"/>
      <c r="F63" s="29"/>
      <c r="G63" s="29"/>
      <c r="H63" s="29"/>
      <c r="I63" s="29"/>
      <c r="J63" s="29"/>
      <c r="K63" s="29"/>
      <c r="L63" s="29"/>
      <c r="M63" s="29"/>
      <c r="N63" s="29"/>
      <c r="O63" s="29"/>
      <c r="P63" s="29"/>
      <c r="Q63" s="29"/>
      <c r="R63" s="29"/>
      <c r="S63" s="29"/>
      <c r="T63" s="29"/>
      <c r="U63" s="29"/>
      <c r="V63" s="29"/>
      <c r="W63" s="29"/>
      <c r="X63" s="29"/>
      <c r="Y63" s="29"/>
      <c r="Z63" s="29"/>
    </row>
    <row r="64" ht="21.0" customHeight="1">
      <c r="A64" s="29"/>
      <c r="B64" s="46"/>
      <c r="C64" s="29"/>
      <c r="D64" s="29"/>
      <c r="E64" s="29"/>
      <c r="F64" s="29"/>
      <c r="G64" s="29"/>
      <c r="H64" s="29"/>
      <c r="I64" s="29"/>
      <c r="J64" s="29"/>
      <c r="K64" s="29"/>
      <c r="L64" s="29"/>
      <c r="M64" s="29"/>
      <c r="N64" s="29"/>
      <c r="O64" s="29"/>
      <c r="P64" s="29"/>
      <c r="Q64" s="29"/>
      <c r="R64" s="29"/>
      <c r="S64" s="29"/>
      <c r="T64" s="29"/>
      <c r="U64" s="29"/>
      <c r="V64" s="29"/>
      <c r="W64" s="29"/>
      <c r="X64" s="29"/>
      <c r="Y64" s="29"/>
      <c r="Z64" s="29"/>
    </row>
    <row r="65" ht="21.0" customHeight="1">
      <c r="A65" s="29"/>
      <c r="B65" s="46"/>
      <c r="C65" s="29"/>
      <c r="D65" s="29"/>
      <c r="E65" s="29"/>
      <c r="F65" s="29"/>
      <c r="G65" s="29"/>
      <c r="H65" s="29"/>
      <c r="I65" s="29"/>
      <c r="J65" s="29"/>
      <c r="K65" s="29"/>
      <c r="L65" s="29"/>
      <c r="M65" s="29"/>
      <c r="N65" s="29"/>
      <c r="O65" s="29"/>
      <c r="P65" s="29"/>
      <c r="Q65" s="29"/>
      <c r="R65" s="29"/>
      <c r="S65" s="29"/>
      <c r="T65" s="29"/>
      <c r="U65" s="29"/>
      <c r="V65" s="29"/>
      <c r="W65" s="29"/>
      <c r="X65" s="29"/>
      <c r="Y65" s="29"/>
      <c r="Z65" s="29"/>
    </row>
    <row r="66" ht="21.0" customHeight="1">
      <c r="A66" s="29"/>
      <c r="B66" s="46"/>
      <c r="C66" s="29"/>
      <c r="D66" s="29"/>
      <c r="E66" s="29"/>
      <c r="F66" s="29"/>
      <c r="G66" s="29"/>
      <c r="H66" s="29"/>
      <c r="I66" s="29"/>
      <c r="J66" s="29"/>
      <c r="K66" s="29"/>
      <c r="L66" s="29"/>
      <c r="M66" s="29"/>
      <c r="N66" s="29"/>
      <c r="O66" s="29"/>
      <c r="P66" s="29"/>
      <c r="Q66" s="29"/>
      <c r="R66" s="29"/>
      <c r="S66" s="29"/>
      <c r="T66" s="29"/>
      <c r="U66" s="29"/>
      <c r="V66" s="29"/>
      <c r="W66" s="29"/>
      <c r="X66" s="29"/>
      <c r="Y66" s="29"/>
      <c r="Z66" s="29"/>
    </row>
    <row r="67" ht="21.0" customHeight="1">
      <c r="A67" s="29"/>
      <c r="B67" s="46"/>
      <c r="C67" s="29"/>
      <c r="D67" s="29"/>
      <c r="E67" s="29"/>
      <c r="F67" s="29"/>
      <c r="G67" s="29"/>
      <c r="H67" s="29"/>
      <c r="I67" s="29"/>
      <c r="J67" s="29"/>
      <c r="K67" s="29"/>
      <c r="L67" s="29"/>
      <c r="M67" s="29"/>
      <c r="N67" s="29"/>
      <c r="O67" s="29"/>
      <c r="P67" s="29"/>
      <c r="Q67" s="29"/>
      <c r="R67" s="29"/>
      <c r="S67" s="29"/>
      <c r="T67" s="29"/>
      <c r="U67" s="29"/>
      <c r="V67" s="29"/>
      <c r="W67" s="29"/>
      <c r="X67" s="29"/>
      <c r="Y67" s="29"/>
      <c r="Z67" s="29"/>
    </row>
    <row r="68" ht="21.0" customHeight="1">
      <c r="A68" s="29"/>
      <c r="B68" s="46"/>
      <c r="C68" s="29"/>
      <c r="D68" s="29"/>
      <c r="E68" s="29"/>
      <c r="F68" s="29"/>
      <c r="G68" s="29"/>
      <c r="H68" s="29"/>
      <c r="I68" s="29"/>
      <c r="J68" s="29"/>
      <c r="K68" s="29"/>
      <c r="L68" s="29"/>
      <c r="M68" s="29"/>
      <c r="N68" s="29"/>
      <c r="O68" s="29"/>
      <c r="P68" s="29"/>
      <c r="Q68" s="29"/>
      <c r="R68" s="29"/>
      <c r="S68" s="29"/>
      <c r="T68" s="29"/>
      <c r="U68" s="29"/>
      <c r="V68" s="29"/>
      <c r="W68" s="29"/>
      <c r="X68" s="29"/>
      <c r="Y68" s="29"/>
      <c r="Z68" s="29"/>
    </row>
    <row r="69" ht="21.0" customHeight="1">
      <c r="A69" s="29"/>
      <c r="B69" s="46"/>
      <c r="C69" s="29"/>
      <c r="D69" s="29"/>
      <c r="E69" s="29"/>
      <c r="F69" s="29"/>
      <c r="G69" s="29"/>
      <c r="H69" s="29"/>
      <c r="I69" s="29"/>
      <c r="J69" s="29"/>
      <c r="K69" s="29"/>
      <c r="L69" s="29"/>
      <c r="M69" s="29"/>
      <c r="N69" s="29"/>
      <c r="O69" s="29"/>
      <c r="P69" s="29"/>
      <c r="Q69" s="29"/>
      <c r="R69" s="29"/>
      <c r="S69" s="29"/>
      <c r="T69" s="29"/>
      <c r="U69" s="29"/>
      <c r="V69" s="29"/>
      <c r="W69" s="29"/>
      <c r="X69" s="29"/>
      <c r="Y69" s="29"/>
      <c r="Z69" s="29"/>
    </row>
    <row r="70" ht="21.0" customHeight="1">
      <c r="A70" s="29"/>
      <c r="B70" s="46"/>
      <c r="C70" s="29"/>
      <c r="D70" s="29"/>
      <c r="E70" s="29"/>
      <c r="F70" s="29"/>
      <c r="G70" s="29"/>
      <c r="H70" s="29"/>
      <c r="I70" s="29"/>
      <c r="J70" s="29"/>
      <c r="K70" s="29"/>
      <c r="L70" s="29"/>
      <c r="M70" s="29"/>
      <c r="N70" s="29"/>
      <c r="O70" s="29"/>
      <c r="P70" s="29"/>
      <c r="Q70" s="29"/>
      <c r="R70" s="29"/>
      <c r="S70" s="29"/>
      <c r="T70" s="29"/>
      <c r="U70" s="29"/>
      <c r="V70" s="29"/>
      <c r="W70" s="29"/>
      <c r="X70" s="29"/>
      <c r="Y70" s="29"/>
      <c r="Z70" s="29"/>
    </row>
    <row r="71" ht="21.0" customHeight="1">
      <c r="A71" s="29"/>
      <c r="B71" s="46"/>
      <c r="C71" s="29"/>
      <c r="D71" s="29"/>
      <c r="E71" s="29"/>
      <c r="F71" s="29"/>
      <c r="G71" s="29"/>
      <c r="H71" s="29"/>
      <c r="I71" s="29"/>
      <c r="J71" s="29"/>
      <c r="K71" s="29"/>
      <c r="L71" s="29"/>
      <c r="M71" s="29"/>
      <c r="N71" s="29"/>
      <c r="O71" s="29"/>
      <c r="P71" s="29"/>
      <c r="Q71" s="29"/>
      <c r="R71" s="29"/>
      <c r="S71" s="29"/>
      <c r="T71" s="29"/>
      <c r="U71" s="29"/>
      <c r="V71" s="29"/>
      <c r="W71" s="29"/>
      <c r="X71" s="29"/>
      <c r="Y71" s="29"/>
      <c r="Z71" s="29"/>
    </row>
    <row r="72" ht="21.0" customHeight="1">
      <c r="A72" s="29"/>
      <c r="B72" s="46"/>
      <c r="C72" s="29"/>
      <c r="D72" s="29"/>
      <c r="E72" s="29"/>
      <c r="F72" s="29"/>
      <c r="G72" s="29"/>
      <c r="H72" s="29"/>
      <c r="I72" s="29"/>
      <c r="J72" s="29"/>
      <c r="K72" s="29"/>
      <c r="L72" s="29"/>
      <c r="M72" s="29"/>
      <c r="N72" s="29"/>
      <c r="O72" s="29"/>
      <c r="P72" s="29"/>
      <c r="Q72" s="29"/>
      <c r="R72" s="29"/>
      <c r="S72" s="29"/>
      <c r="T72" s="29"/>
      <c r="U72" s="29"/>
      <c r="V72" s="29"/>
      <c r="W72" s="29"/>
      <c r="X72" s="29"/>
      <c r="Y72" s="29"/>
      <c r="Z72" s="29"/>
    </row>
    <row r="73" ht="21.0" customHeight="1">
      <c r="A73" s="29"/>
      <c r="B73" s="46"/>
      <c r="C73" s="29"/>
      <c r="D73" s="29"/>
      <c r="E73" s="29"/>
      <c r="F73" s="29"/>
      <c r="G73" s="29"/>
      <c r="H73" s="29"/>
      <c r="I73" s="29"/>
      <c r="J73" s="29"/>
      <c r="K73" s="29"/>
      <c r="L73" s="29"/>
      <c r="M73" s="29"/>
      <c r="N73" s="29"/>
      <c r="O73" s="29"/>
      <c r="P73" s="29"/>
      <c r="Q73" s="29"/>
      <c r="R73" s="29"/>
      <c r="S73" s="29"/>
      <c r="T73" s="29"/>
      <c r="U73" s="29"/>
      <c r="V73" s="29"/>
      <c r="W73" s="29"/>
      <c r="X73" s="29"/>
      <c r="Y73" s="29"/>
      <c r="Z73" s="29"/>
    </row>
    <row r="74" ht="21.0" customHeight="1">
      <c r="A74" s="29"/>
      <c r="B74" s="46"/>
      <c r="C74" s="29"/>
      <c r="D74" s="29"/>
      <c r="E74" s="29"/>
      <c r="F74" s="29"/>
      <c r="G74" s="29"/>
      <c r="H74" s="29"/>
      <c r="I74" s="29"/>
      <c r="J74" s="29"/>
      <c r="K74" s="29"/>
      <c r="L74" s="29"/>
      <c r="M74" s="29"/>
      <c r="N74" s="29"/>
      <c r="O74" s="29"/>
      <c r="P74" s="29"/>
      <c r="Q74" s="29"/>
      <c r="R74" s="29"/>
      <c r="S74" s="29"/>
      <c r="T74" s="29"/>
      <c r="U74" s="29"/>
      <c r="V74" s="29"/>
      <c r="W74" s="29"/>
      <c r="X74" s="29"/>
      <c r="Y74" s="29"/>
      <c r="Z74" s="29"/>
    </row>
    <row r="75" ht="21.0" customHeight="1">
      <c r="A75" s="29"/>
      <c r="B75" s="46"/>
      <c r="C75" s="29"/>
      <c r="D75" s="29"/>
      <c r="E75" s="29"/>
      <c r="F75" s="29"/>
      <c r="G75" s="29"/>
      <c r="H75" s="29"/>
      <c r="I75" s="29"/>
      <c r="J75" s="29"/>
      <c r="K75" s="29"/>
      <c r="L75" s="29"/>
      <c r="M75" s="29"/>
      <c r="N75" s="29"/>
      <c r="O75" s="29"/>
      <c r="P75" s="29"/>
      <c r="Q75" s="29"/>
      <c r="R75" s="29"/>
      <c r="S75" s="29"/>
      <c r="T75" s="29"/>
      <c r="U75" s="29"/>
      <c r="V75" s="29"/>
      <c r="W75" s="29"/>
      <c r="X75" s="29"/>
      <c r="Y75" s="29"/>
      <c r="Z75" s="29"/>
    </row>
    <row r="76" ht="21.0" customHeight="1">
      <c r="A76" s="29"/>
      <c r="B76" s="46"/>
      <c r="C76" s="29"/>
      <c r="D76" s="29"/>
      <c r="E76" s="29"/>
      <c r="F76" s="29"/>
      <c r="G76" s="29"/>
      <c r="H76" s="29"/>
      <c r="I76" s="29"/>
      <c r="J76" s="29"/>
      <c r="K76" s="29"/>
      <c r="L76" s="29"/>
      <c r="M76" s="29"/>
      <c r="N76" s="29"/>
      <c r="O76" s="29"/>
      <c r="P76" s="29"/>
      <c r="Q76" s="29"/>
      <c r="R76" s="29"/>
      <c r="S76" s="29"/>
      <c r="T76" s="29"/>
      <c r="U76" s="29"/>
      <c r="V76" s="29"/>
      <c r="W76" s="29"/>
      <c r="X76" s="29"/>
      <c r="Y76" s="29"/>
      <c r="Z76" s="29"/>
    </row>
    <row r="77" ht="21.0" customHeight="1">
      <c r="A77" s="29"/>
      <c r="B77" s="46"/>
      <c r="C77" s="29"/>
      <c r="D77" s="29"/>
      <c r="E77" s="29"/>
      <c r="F77" s="29"/>
      <c r="G77" s="29"/>
      <c r="H77" s="29"/>
      <c r="I77" s="29"/>
      <c r="J77" s="29"/>
      <c r="K77" s="29"/>
      <c r="L77" s="29"/>
      <c r="M77" s="29"/>
      <c r="N77" s="29"/>
      <c r="O77" s="29"/>
      <c r="P77" s="29"/>
      <c r="Q77" s="29"/>
      <c r="R77" s="29"/>
      <c r="S77" s="29"/>
      <c r="T77" s="29"/>
      <c r="U77" s="29"/>
      <c r="V77" s="29"/>
      <c r="W77" s="29"/>
      <c r="X77" s="29"/>
      <c r="Y77" s="29"/>
      <c r="Z77" s="29"/>
    </row>
    <row r="78" ht="21.0" customHeight="1">
      <c r="A78" s="29"/>
      <c r="B78" s="46"/>
      <c r="C78" s="29"/>
      <c r="D78" s="29"/>
      <c r="E78" s="29"/>
      <c r="F78" s="29"/>
      <c r="G78" s="29"/>
      <c r="H78" s="29"/>
      <c r="I78" s="29"/>
      <c r="J78" s="29"/>
      <c r="K78" s="29"/>
      <c r="L78" s="29"/>
      <c r="M78" s="29"/>
      <c r="N78" s="29"/>
      <c r="O78" s="29"/>
      <c r="P78" s="29"/>
      <c r="Q78" s="29"/>
      <c r="R78" s="29"/>
      <c r="S78" s="29"/>
      <c r="T78" s="29"/>
      <c r="U78" s="29"/>
      <c r="V78" s="29"/>
      <c r="W78" s="29"/>
      <c r="X78" s="29"/>
      <c r="Y78" s="29"/>
      <c r="Z78" s="29"/>
    </row>
    <row r="79" ht="21.0" customHeight="1">
      <c r="A79" s="29"/>
      <c r="B79" s="46"/>
      <c r="C79" s="29"/>
      <c r="D79" s="29"/>
      <c r="E79" s="29"/>
      <c r="F79" s="29"/>
      <c r="G79" s="29"/>
      <c r="H79" s="29"/>
      <c r="I79" s="29"/>
      <c r="J79" s="29"/>
      <c r="K79" s="29"/>
      <c r="L79" s="29"/>
      <c r="M79" s="29"/>
      <c r="N79" s="29"/>
      <c r="O79" s="29"/>
      <c r="P79" s="29"/>
      <c r="Q79" s="29"/>
      <c r="R79" s="29"/>
      <c r="S79" s="29"/>
      <c r="T79" s="29"/>
      <c r="U79" s="29"/>
      <c r="V79" s="29"/>
      <c r="W79" s="29"/>
      <c r="X79" s="29"/>
      <c r="Y79" s="29"/>
      <c r="Z79" s="29"/>
    </row>
    <row r="80" ht="21.0" customHeight="1">
      <c r="A80" s="29"/>
      <c r="B80" s="46"/>
      <c r="C80" s="29"/>
      <c r="D80" s="29"/>
      <c r="E80" s="29"/>
      <c r="F80" s="29"/>
      <c r="G80" s="29"/>
      <c r="H80" s="29"/>
      <c r="I80" s="29"/>
      <c r="J80" s="29"/>
      <c r="K80" s="29"/>
      <c r="L80" s="29"/>
      <c r="M80" s="29"/>
      <c r="N80" s="29"/>
      <c r="O80" s="29"/>
      <c r="P80" s="29"/>
      <c r="Q80" s="29"/>
      <c r="R80" s="29"/>
      <c r="S80" s="29"/>
      <c r="T80" s="29"/>
      <c r="U80" s="29"/>
      <c r="V80" s="29"/>
      <c r="W80" s="29"/>
      <c r="X80" s="29"/>
      <c r="Y80" s="29"/>
      <c r="Z80" s="29"/>
    </row>
    <row r="81" ht="21.0" customHeight="1">
      <c r="A81" s="29"/>
      <c r="B81" s="46"/>
      <c r="C81" s="29"/>
      <c r="D81" s="29"/>
      <c r="E81" s="29"/>
      <c r="F81" s="29"/>
      <c r="G81" s="29"/>
      <c r="H81" s="29"/>
      <c r="I81" s="29"/>
      <c r="J81" s="29"/>
      <c r="K81" s="29"/>
      <c r="L81" s="29"/>
      <c r="M81" s="29"/>
      <c r="N81" s="29"/>
      <c r="O81" s="29"/>
      <c r="P81" s="29"/>
      <c r="Q81" s="29"/>
      <c r="R81" s="29"/>
      <c r="S81" s="29"/>
      <c r="T81" s="29"/>
      <c r="U81" s="29"/>
      <c r="V81" s="29"/>
      <c r="W81" s="29"/>
      <c r="X81" s="29"/>
      <c r="Y81" s="29"/>
      <c r="Z81" s="29"/>
    </row>
    <row r="82" ht="21.0" customHeight="1">
      <c r="A82" s="29"/>
      <c r="B82" s="46"/>
      <c r="C82" s="29"/>
      <c r="D82" s="29"/>
      <c r="E82" s="29"/>
      <c r="F82" s="29"/>
      <c r="G82" s="29"/>
      <c r="H82" s="29"/>
      <c r="I82" s="29"/>
      <c r="J82" s="29"/>
      <c r="K82" s="29"/>
      <c r="L82" s="29"/>
      <c r="M82" s="29"/>
      <c r="N82" s="29"/>
      <c r="O82" s="29"/>
      <c r="P82" s="29"/>
      <c r="Q82" s="29"/>
      <c r="R82" s="29"/>
      <c r="S82" s="29"/>
      <c r="T82" s="29"/>
      <c r="U82" s="29"/>
      <c r="V82" s="29"/>
      <c r="W82" s="29"/>
      <c r="X82" s="29"/>
      <c r="Y82" s="29"/>
      <c r="Z82" s="29"/>
    </row>
    <row r="83" ht="21.0" customHeight="1">
      <c r="A83" s="29"/>
      <c r="B83" s="46"/>
      <c r="C83" s="29"/>
      <c r="D83" s="29"/>
      <c r="E83" s="29"/>
      <c r="F83" s="29"/>
      <c r="G83" s="29"/>
      <c r="H83" s="29"/>
      <c r="I83" s="29"/>
      <c r="J83" s="29"/>
      <c r="K83" s="29"/>
      <c r="L83" s="29"/>
      <c r="M83" s="29"/>
      <c r="N83" s="29"/>
      <c r="O83" s="29"/>
      <c r="P83" s="29"/>
      <c r="Q83" s="29"/>
      <c r="R83" s="29"/>
      <c r="S83" s="29"/>
      <c r="T83" s="29"/>
      <c r="U83" s="29"/>
      <c r="V83" s="29"/>
      <c r="W83" s="29"/>
      <c r="X83" s="29"/>
      <c r="Y83" s="29"/>
      <c r="Z83" s="29"/>
    </row>
    <row r="84" ht="21.0" customHeight="1">
      <c r="A84" s="29"/>
      <c r="B84" s="46"/>
      <c r="C84" s="29"/>
      <c r="D84" s="29"/>
      <c r="E84" s="29"/>
      <c r="F84" s="29"/>
      <c r="G84" s="29"/>
      <c r="H84" s="29"/>
      <c r="I84" s="29"/>
      <c r="J84" s="29"/>
      <c r="K84" s="29"/>
      <c r="L84" s="29"/>
      <c r="M84" s="29"/>
      <c r="N84" s="29"/>
      <c r="O84" s="29"/>
      <c r="P84" s="29"/>
      <c r="Q84" s="29"/>
      <c r="R84" s="29"/>
      <c r="S84" s="29"/>
      <c r="T84" s="29"/>
      <c r="U84" s="29"/>
      <c r="V84" s="29"/>
      <c r="W84" s="29"/>
      <c r="X84" s="29"/>
      <c r="Y84" s="29"/>
      <c r="Z84" s="29"/>
    </row>
    <row r="85" ht="21.0" customHeight="1">
      <c r="A85" s="29"/>
      <c r="B85" s="46"/>
      <c r="C85" s="29"/>
      <c r="D85" s="29"/>
      <c r="E85" s="29"/>
      <c r="F85" s="29"/>
      <c r="G85" s="29"/>
      <c r="H85" s="29"/>
      <c r="I85" s="29"/>
      <c r="J85" s="29"/>
      <c r="K85" s="29"/>
      <c r="L85" s="29"/>
      <c r="M85" s="29"/>
      <c r="N85" s="29"/>
      <c r="O85" s="29"/>
      <c r="P85" s="29"/>
      <c r="Q85" s="29"/>
      <c r="R85" s="29"/>
      <c r="S85" s="29"/>
      <c r="T85" s="29"/>
      <c r="U85" s="29"/>
      <c r="V85" s="29"/>
      <c r="W85" s="29"/>
      <c r="X85" s="29"/>
      <c r="Y85" s="29"/>
      <c r="Z85" s="29"/>
    </row>
    <row r="86" ht="21.0" customHeight="1">
      <c r="A86" s="29"/>
      <c r="B86" s="46"/>
      <c r="C86" s="29"/>
      <c r="D86" s="29"/>
      <c r="E86" s="29"/>
      <c r="F86" s="29"/>
      <c r="G86" s="29"/>
      <c r="H86" s="29"/>
      <c r="I86" s="29"/>
      <c r="J86" s="29"/>
      <c r="K86" s="29"/>
      <c r="L86" s="29"/>
      <c r="M86" s="29"/>
      <c r="N86" s="29"/>
      <c r="O86" s="29"/>
      <c r="P86" s="29"/>
      <c r="Q86" s="29"/>
      <c r="R86" s="29"/>
      <c r="S86" s="29"/>
      <c r="T86" s="29"/>
      <c r="U86" s="29"/>
      <c r="V86" s="29"/>
      <c r="W86" s="29"/>
      <c r="X86" s="29"/>
      <c r="Y86" s="29"/>
      <c r="Z86" s="29"/>
    </row>
    <row r="87" ht="21.0" customHeight="1">
      <c r="A87" s="29"/>
      <c r="B87" s="46"/>
      <c r="C87" s="29"/>
      <c r="D87" s="29"/>
      <c r="E87" s="29"/>
      <c r="F87" s="29"/>
      <c r="G87" s="29"/>
      <c r="H87" s="29"/>
      <c r="I87" s="29"/>
      <c r="J87" s="29"/>
      <c r="K87" s="29"/>
      <c r="L87" s="29"/>
      <c r="M87" s="29"/>
      <c r="N87" s="29"/>
      <c r="O87" s="29"/>
      <c r="P87" s="29"/>
      <c r="Q87" s="29"/>
      <c r="R87" s="29"/>
      <c r="S87" s="29"/>
      <c r="T87" s="29"/>
      <c r="U87" s="29"/>
      <c r="V87" s="29"/>
      <c r="W87" s="29"/>
      <c r="X87" s="29"/>
      <c r="Y87" s="29"/>
      <c r="Z87" s="29"/>
    </row>
    <row r="88" ht="21.0" customHeight="1">
      <c r="A88" s="29"/>
      <c r="B88" s="46"/>
      <c r="C88" s="29"/>
      <c r="D88" s="29"/>
      <c r="E88" s="29"/>
      <c r="F88" s="29"/>
      <c r="G88" s="29"/>
      <c r="H88" s="29"/>
      <c r="I88" s="29"/>
      <c r="J88" s="29"/>
      <c r="K88" s="29"/>
      <c r="L88" s="29"/>
      <c r="M88" s="29"/>
      <c r="N88" s="29"/>
      <c r="O88" s="29"/>
      <c r="P88" s="29"/>
      <c r="Q88" s="29"/>
      <c r="R88" s="29"/>
      <c r="S88" s="29"/>
      <c r="T88" s="29"/>
      <c r="U88" s="29"/>
      <c r="V88" s="29"/>
      <c r="W88" s="29"/>
      <c r="X88" s="29"/>
      <c r="Y88" s="29"/>
      <c r="Z88" s="29"/>
    </row>
    <row r="89" ht="21.0" customHeight="1">
      <c r="A89" s="29"/>
      <c r="B89" s="46"/>
      <c r="C89" s="29"/>
      <c r="D89" s="29"/>
      <c r="E89" s="29"/>
      <c r="F89" s="29"/>
      <c r="G89" s="29"/>
      <c r="H89" s="29"/>
      <c r="I89" s="29"/>
      <c r="J89" s="29"/>
      <c r="K89" s="29"/>
      <c r="L89" s="29"/>
      <c r="M89" s="29"/>
      <c r="N89" s="29"/>
      <c r="O89" s="29"/>
      <c r="P89" s="29"/>
      <c r="Q89" s="29"/>
      <c r="R89" s="29"/>
      <c r="S89" s="29"/>
      <c r="T89" s="29"/>
      <c r="U89" s="29"/>
      <c r="V89" s="29"/>
      <c r="W89" s="29"/>
      <c r="X89" s="29"/>
      <c r="Y89" s="29"/>
      <c r="Z89" s="29"/>
    </row>
    <row r="90" ht="21.0" customHeight="1">
      <c r="A90" s="29"/>
      <c r="B90" s="46"/>
      <c r="C90" s="29"/>
      <c r="D90" s="29"/>
      <c r="E90" s="29"/>
      <c r="F90" s="29"/>
      <c r="G90" s="29"/>
      <c r="H90" s="29"/>
      <c r="I90" s="29"/>
      <c r="J90" s="29"/>
      <c r="K90" s="29"/>
      <c r="L90" s="29"/>
      <c r="M90" s="29"/>
      <c r="N90" s="29"/>
      <c r="O90" s="29"/>
      <c r="P90" s="29"/>
      <c r="Q90" s="29"/>
      <c r="R90" s="29"/>
      <c r="S90" s="29"/>
      <c r="T90" s="29"/>
      <c r="U90" s="29"/>
      <c r="V90" s="29"/>
      <c r="W90" s="29"/>
      <c r="X90" s="29"/>
      <c r="Y90" s="29"/>
      <c r="Z90" s="29"/>
    </row>
    <row r="91" ht="21.0" customHeight="1">
      <c r="A91" s="29"/>
      <c r="B91" s="46"/>
      <c r="C91" s="29"/>
      <c r="D91" s="29"/>
      <c r="E91" s="29"/>
      <c r="F91" s="29"/>
      <c r="G91" s="29"/>
      <c r="H91" s="29"/>
      <c r="I91" s="29"/>
      <c r="J91" s="29"/>
      <c r="K91" s="29"/>
      <c r="L91" s="29"/>
      <c r="M91" s="29"/>
      <c r="N91" s="29"/>
      <c r="O91" s="29"/>
      <c r="P91" s="29"/>
      <c r="Q91" s="29"/>
      <c r="R91" s="29"/>
      <c r="S91" s="29"/>
      <c r="T91" s="29"/>
      <c r="U91" s="29"/>
      <c r="V91" s="29"/>
      <c r="W91" s="29"/>
      <c r="X91" s="29"/>
      <c r="Y91" s="29"/>
      <c r="Z91" s="29"/>
    </row>
    <row r="92" ht="21.0" customHeight="1">
      <c r="A92" s="29"/>
      <c r="B92" s="46"/>
      <c r="C92" s="29"/>
      <c r="D92" s="29"/>
      <c r="E92" s="29"/>
      <c r="F92" s="29"/>
      <c r="G92" s="29"/>
      <c r="H92" s="29"/>
      <c r="I92" s="29"/>
      <c r="J92" s="29"/>
      <c r="K92" s="29"/>
      <c r="L92" s="29"/>
      <c r="M92" s="29"/>
      <c r="N92" s="29"/>
      <c r="O92" s="29"/>
      <c r="P92" s="29"/>
      <c r="Q92" s="29"/>
      <c r="R92" s="29"/>
      <c r="S92" s="29"/>
      <c r="T92" s="29"/>
      <c r="U92" s="29"/>
      <c r="V92" s="29"/>
      <c r="W92" s="29"/>
      <c r="X92" s="29"/>
      <c r="Y92" s="29"/>
      <c r="Z92" s="29"/>
    </row>
    <row r="93" ht="21.0" customHeight="1">
      <c r="A93" s="29"/>
      <c r="B93" s="46"/>
      <c r="C93" s="29"/>
      <c r="D93" s="29"/>
      <c r="E93" s="29"/>
      <c r="F93" s="29"/>
      <c r="G93" s="29"/>
      <c r="H93" s="29"/>
      <c r="I93" s="29"/>
      <c r="J93" s="29"/>
      <c r="K93" s="29"/>
      <c r="L93" s="29"/>
      <c r="M93" s="29"/>
      <c r="N93" s="29"/>
      <c r="O93" s="29"/>
      <c r="P93" s="29"/>
      <c r="Q93" s="29"/>
      <c r="R93" s="29"/>
      <c r="S93" s="29"/>
      <c r="T93" s="29"/>
      <c r="U93" s="29"/>
      <c r="V93" s="29"/>
      <c r="W93" s="29"/>
      <c r="X93" s="29"/>
      <c r="Y93" s="29"/>
      <c r="Z93" s="29"/>
    </row>
    <row r="94" ht="21.0" customHeight="1">
      <c r="A94" s="29"/>
      <c r="B94" s="46"/>
      <c r="C94" s="29"/>
      <c r="D94" s="29"/>
      <c r="E94" s="29"/>
      <c r="F94" s="29"/>
      <c r="G94" s="29"/>
      <c r="H94" s="29"/>
      <c r="I94" s="29"/>
      <c r="J94" s="29"/>
      <c r="K94" s="29"/>
      <c r="L94" s="29"/>
      <c r="M94" s="29"/>
      <c r="N94" s="29"/>
      <c r="O94" s="29"/>
      <c r="P94" s="29"/>
      <c r="Q94" s="29"/>
      <c r="R94" s="29"/>
      <c r="S94" s="29"/>
      <c r="T94" s="29"/>
      <c r="U94" s="29"/>
      <c r="V94" s="29"/>
      <c r="W94" s="29"/>
      <c r="X94" s="29"/>
      <c r="Y94" s="29"/>
      <c r="Z94" s="29"/>
    </row>
    <row r="95" ht="21.0" customHeight="1">
      <c r="A95" s="29"/>
      <c r="B95" s="46"/>
      <c r="C95" s="29"/>
      <c r="D95" s="29"/>
      <c r="E95" s="29"/>
      <c r="F95" s="29"/>
      <c r="G95" s="29"/>
      <c r="H95" s="29"/>
      <c r="I95" s="29"/>
      <c r="J95" s="29"/>
      <c r="K95" s="29"/>
      <c r="L95" s="29"/>
      <c r="M95" s="29"/>
      <c r="N95" s="29"/>
      <c r="O95" s="29"/>
      <c r="P95" s="29"/>
      <c r="Q95" s="29"/>
      <c r="R95" s="29"/>
      <c r="S95" s="29"/>
      <c r="T95" s="29"/>
      <c r="U95" s="29"/>
      <c r="V95" s="29"/>
      <c r="W95" s="29"/>
      <c r="X95" s="29"/>
      <c r="Y95" s="29"/>
      <c r="Z95" s="29"/>
    </row>
    <row r="96" ht="21.0" customHeight="1">
      <c r="A96" s="29"/>
      <c r="B96" s="46"/>
      <c r="C96" s="29"/>
      <c r="D96" s="29"/>
      <c r="E96" s="29"/>
      <c r="F96" s="29"/>
      <c r="G96" s="29"/>
      <c r="H96" s="29"/>
      <c r="I96" s="29"/>
      <c r="J96" s="29"/>
      <c r="K96" s="29"/>
      <c r="L96" s="29"/>
      <c r="M96" s="29"/>
      <c r="N96" s="29"/>
      <c r="O96" s="29"/>
      <c r="P96" s="29"/>
      <c r="Q96" s="29"/>
      <c r="R96" s="29"/>
      <c r="S96" s="29"/>
      <c r="T96" s="29"/>
      <c r="U96" s="29"/>
      <c r="V96" s="29"/>
      <c r="W96" s="29"/>
      <c r="X96" s="29"/>
      <c r="Y96" s="29"/>
      <c r="Z96" s="29"/>
    </row>
    <row r="97" ht="21.0" customHeight="1">
      <c r="A97" s="29"/>
      <c r="B97" s="46"/>
      <c r="C97" s="29"/>
      <c r="D97" s="29"/>
      <c r="E97" s="29"/>
      <c r="F97" s="29"/>
      <c r="G97" s="29"/>
      <c r="H97" s="29"/>
      <c r="I97" s="29"/>
      <c r="J97" s="29"/>
      <c r="K97" s="29"/>
      <c r="L97" s="29"/>
      <c r="M97" s="29"/>
      <c r="N97" s="29"/>
      <c r="O97" s="29"/>
      <c r="P97" s="29"/>
      <c r="Q97" s="29"/>
      <c r="R97" s="29"/>
      <c r="S97" s="29"/>
      <c r="T97" s="29"/>
      <c r="U97" s="29"/>
      <c r="V97" s="29"/>
      <c r="W97" s="29"/>
      <c r="X97" s="29"/>
      <c r="Y97" s="29"/>
      <c r="Z97" s="29"/>
    </row>
    <row r="98" ht="21.0" customHeight="1">
      <c r="A98" s="29"/>
      <c r="B98" s="46"/>
      <c r="C98" s="29"/>
      <c r="D98" s="29"/>
      <c r="E98" s="29"/>
      <c r="F98" s="29"/>
      <c r="G98" s="29"/>
      <c r="H98" s="29"/>
      <c r="I98" s="29"/>
      <c r="J98" s="29"/>
      <c r="K98" s="29"/>
      <c r="L98" s="29"/>
      <c r="M98" s="29"/>
      <c r="N98" s="29"/>
      <c r="O98" s="29"/>
      <c r="P98" s="29"/>
      <c r="Q98" s="29"/>
      <c r="R98" s="29"/>
      <c r="S98" s="29"/>
      <c r="T98" s="29"/>
      <c r="U98" s="29"/>
      <c r="V98" s="29"/>
      <c r="W98" s="29"/>
      <c r="X98" s="29"/>
      <c r="Y98" s="29"/>
      <c r="Z98" s="29"/>
    </row>
    <row r="99" ht="21.0" customHeight="1">
      <c r="A99" s="29"/>
      <c r="B99" s="46"/>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21.0" customHeight="1">
      <c r="A100" s="29"/>
      <c r="B100" s="46"/>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21.0" customHeight="1">
      <c r="A101" s="29"/>
      <c r="B101" s="46"/>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21.0" customHeight="1">
      <c r="A102" s="29"/>
      <c r="B102" s="46"/>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21.0" customHeight="1">
      <c r="A103" s="29"/>
      <c r="B103" s="46"/>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21.0" customHeight="1">
      <c r="A104" s="29"/>
      <c r="B104" s="46"/>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21.0" customHeight="1">
      <c r="A105" s="29"/>
      <c r="B105" s="46"/>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21.0" customHeight="1">
      <c r="A106" s="29"/>
      <c r="B106" s="46"/>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21.0" customHeight="1">
      <c r="A107" s="29"/>
      <c r="B107" s="46"/>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21.0" customHeight="1">
      <c r="A108" s="29"/>
      <c r="B108" s="46"/>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21.0" customHeight="1">
      <c r="A109" s="29"/>
      <c r="B109" s="46"/>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21.0" customHeight="1">
      <c r="A110" s="29"/>
      <c r="B110" s="46"/>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21.0" customHeight="1">
      <c r="A111" s="29"/>
      <c r="B111" s="46"/>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21.0" customHeight="1">
      <c r="A112" s="29"/>
      <c r="B112" s="46"/>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21.0" customHeight="1">
      <c r="A113" s="29"/>
      <c r="B113" s="46"/>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21.0" customHeight="1">
      <c r="A114" s="29"/>
      <c r="B114" s="46"/>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21.0" customHeight="1">
      <c r="A115" s="29"/>
      <c r="B115" s="46"/>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21.0" customHeight="1">
      <c r="A116" s="29"/>
      <c r="B116" s="46"/>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21.0" customHeight="1">
      <c r="A117" s="29"/>
      <c r="B117" s="46"/>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21.0" customHeight="1">
      <c r="A118" s="29"/>
      <c r="B118" s="46"/>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21.0" customHeight="1">
      <c r="A119" s="29"/>
      <c r="B119" s="46"/>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21.0" customHeight="1">
      <c r="A120" s="29"/>
      <c r="B120" s="46"/>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21.0" customHeight="1">
      <c r="A121" s="29"/>
      <c r="B121" s="46"/>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21.0" customHeight="1">
      <c r="A122" s="29"/>
      <c r="B122" s="46"/>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21.0" customHeight="1">
      <c r="A123" s="29"/>
      <c r="B123" s="46"/>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21.0" customHeight="1">
      <c r="A124" s="29"/>
      <c r="B124" s="46"/>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21.0" customHeight="1">
      <c r="A125" s="29"/>
      <c r="B125" s="46"/>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21.0" customHeight="1">
      <c r="A126" s="29"/>
      <c r="B126" s="46"/>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21.0" customHeight="1">
      <c r="A127" s="29"/>
      <c r="B127" s="46"/>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21.0" customHeight="1">
      <c r="A128" s="29"/>
      <c r="B128" s="46"/>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21.0" customHeight="1">
      <c r="A129" s="29"/>
      <c r="B129" s="46"/>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21.0" customHeight="1">
      <c r="A130" s="29"/>
      <c r="B130" s="46"/>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21.0" customHeight="1">
      <c r="A131" s="29"/>
      <c r="B131" s="46"/>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21.0" customHeight="1">
      <c r="A132" s="29"/>
      <c r="B132" s="46"/>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21.0" customHeight="1">
      <c r="A133" s="29"/>
      <c r="B133" s="46"/>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21.0" customHeight="1">
      <c r="A134" s="29"/>
      <c r="B134" s="46"/>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21.0" customHeight="1">
      <c r="A135" s="29"/>
      <c r="B135" s="46"/>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21.0" customHeight="1">
      <c r="A136" s="29"/>
      <c r="B136" s="46"/>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21.0" customHeight="1">
      <c r="A137" s="29"/>
      <c r="B137" s="46"/>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21.0" customHeight="1">
      <c r="A138" s="29"/>
      <c r="B138" s="46"/>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21.0" customHeight="1">
      <c r="A139" s="29"/>
      <c r="B139" s="46"/>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21.0" customHeight="1">
      <c r="A140" s="29"/>
      <c r="B140" s="46"/>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21.0" customHeight="1">
      <c r="A141" s="29"/>
      <c r="B141" s="46"/>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21.0" customHeight="1">
      <c r="A142" s="29"/>
      <c r="B142" s="46"/>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21.0" customHeight="1">
      <c r="A143" s="29"/>
      <c r="B143" s="46"/>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21.0" customHeight="1">
      <c r="A144" s="29"/>
      <c r="B144" s="46"/>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21.0" customHeight="1">
      <c r="A145" s="29"/>
      <c r="B145" s="46"/>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21.0" customHeight="1">
      <c r="A146" s="29"/>
      <c r="B146" s="46"/>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21.0" customHeight="1">
      <c r="A147" s="29"/>
      <c r="B147" s="46"/>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21.0" customHeight="1">
      <c r="A148" s="29"/>
      <c r="B148" s="46"/>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21.0" customHeight="1">
      <c r="A149" s="29"/>
      <c r="B149" s="46"/>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21.0" customHeight="1">
      <c r="A150" s="29"/>
      <c r="B150" s="46"/>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21.0" customHeight="1">
      <c r="A151" s="29"/>
      <c r="B151" s="46"/>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21.0" customHeight="1">
      <c r="A152" s="29"/>
      <c r="B152" s="46"/>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21.0" customHeight="1">
      <c r="A153" s="29"/>
      <c r="B153" s="46"/>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21.0" customHeight="1">
      <c r="A154" s="29"/>
      <c r="B154" s="46"/>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21.0" customHeight="1">
      <c r="A155" s="29"/>
      <c r="B155" s="46"/>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21.0" customHeight="1">
      <c r="A156" s="29"/>
      <c r="B156" s="46"/>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21.0" customHeight="1">
      <c r="A157" s="29"/>
      <c r="B157" s="46"/>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21.0" customHeight="1">
      <c r="A158" s="29"/>
      <c r="B158" s="46"/>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21.0" customHeight="1">
      <c r="A159" s="29"/>
      <c r="B159" s="46"/>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21.0" customHeight="1">
      <c r="A160" s="29"/>
      <c r="B160" s="46"/>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21.0" customHeight="1">
      <c r="A161" s="29"/>
      <c r="B161" s="46"/>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21.0" customHeight="1">
      <c r="A162" s="29"/>
      <c r="B162" s="46"/>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21.0" customHeight="1">
      <c r="A163" s="29"/>
      <c r="B163" s="46"/>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21.0" customHeight="1">
      <c r="A164" s="29"/>
      <c r="B164" s="46"/>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21.0" customHeight="1">
      <c r="A165" s="29"/>
      <c r="B165" s="46"/>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21.0" customHeight="1">
      <c r="A166" s="29"/>
      <c r="B166" s="46"/>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21.0" customHeight="1">
      <c r="A167" s="29"/>
      <c r="B167" s="46"/>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21.0" customHeight="1">
      <c r="A168" s="29"/>
      <c r="B168" s="46"/>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21.0" customHeight="1">
      <c r="A169" s="29"/>
      <c r="B169" s="46"/>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21.0" customHeight="1">
      <c r="A170" s="29"/>
      <c r="B170" s="46"/>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21.0" customHeight="1">
      <c r="A171" s="29"/>
      <c r="B171" s="46"/>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21.0" customHeight="1">
      <c r="A172" s="29"/>
      <c r="B172" s="46"/>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21.0" customHeight="1">
      <c r="A173" s="29"/>
      <c r="B173" s="46"/>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21.0" customHeight="1">
      <c r="A174" s="29"/>
      <c r="B174" s="46"/>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21.0" customHeight="1">
      <c r="A175" s="29"/>
      <c r="B175" s="46"/>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21.0" customHeight="1">
      <c r="A176" s="29"/>
      <c r="B176" s="46"/>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21.0" customHeight="1">
      <c r="A177" s="29"/>
      <c r="B177" s="46"/>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21.0" customHeight="1">
      <c r="A178" s="29"/>
      <c r="B178" s="46"/>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21.0" customHeight="1">
      <c r="A179" s="29"/>
      <c r="B179" s="46"/>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21.0" customHeight="1">
      <c r="A180" s="29"/>
      <c r="B180" s="46"/>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21.0" customHeight="1">
      <c r="A181" s="29"/>
      <c r="B181" s="46"/>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21.0" customHeight="1">
      <c r="A182" s="29"/>
      <c r="B182" s="46"/>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21.0" customHeight="1">
      <c r="A183" s="29"/>
      <c r="B183" s="46"/>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21.0" customHeight="1">
      <c r="A184" s="29"/>
      <c r="B184" s="46"/>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21.0" customHeight="1">
      <c r="A185" s="29"/>
      <c r="B185" s="46"/>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21.0" customHeight="1">
      <c r="A186" s="29"/>
      <c r="B186" s="46"/>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21.0" customHeight="1">
      <c r="A187" s="29"/>
      <c r="B187" s="46"/>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21.0" customHeight="1">
      <c r="A188" s="29"/>
      <c r="B188" s="46"/>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21.0" customHeight="1">
      <c r="A189" s="29"/>
      <c r="B189" s="46"/>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21.0" customHeight="1">
      <c r="A190" s="29"/>
      <c r="B190" s="46"/>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21.0" customHeight="1">
      <c r="A191" s="29"/>
      <c r="B191" s="46"/>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21.0" customHeight="1">
      <c r="A192" s="29"/>
      <c r="B192" s="46"/>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21.0" customHeight="1">
      <c r="A193" s="29"/>
      <c r="B193" s="46"/>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21.0" customHeight="1">
      <c r="A194" s="29"/>
      <c r="B194" s="46"/>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21.0" customHeight="1">
      <c r="A195" s="29"/>
      <c r="B195" s="46"/>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21.0" customHeight="1">
      <c r="A196" s="29"/>
      <c r="B196" s="46"/>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21.0" customHeight="1">
      <c r="A197" s="29"/>
      <c r="B197" s="46"/>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21.0" customHeight="1">
      <c r="A198" s="29"/>
      <c r="B198" s="46"/>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21.0" customHeight="1">
      <c r="A199" s="29"/>
      <c r="B199" s="46"/>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21.0" customHeight="1">
      <c r="A200" s="29"/>
      <c r="B200" s="46"/>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21.0" customHeight="1">
      <c r="A201" s="29"/>
      <c r="B201" s="46"/>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21.0" customHeight="1">
      <c r="A202" s="29"/>
      <c r="B202" s="46"/>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21.0" customHeight="1">
      <c r="A203" s="29"/>
      <c r="B203" s="46"/>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21.0" customHeight="1">
      <c r="A204" s="29"/>
      <c r="B204" s="46"/>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21.0" customHeight="1">
      <c r="A205" s="29"/>
      <c r="B205" s="46"/>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21.0" customHeight="1">
      <c r="A206" s="29"/>
      <c r="B206" s="46"/>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21.0" customHeight="1">
      <c r="A207" s="29"/>
      <c r="B207" s="46"/>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21.0" customHeight="1">
      <c r="A208" s="29"/>
      <c r="B208" s="46"/>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21.0" customHeight="1">
      <c r="A209" s="29"/>
      <c r="B209" s="46"/>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21.0" customHeight="1">
      <c r="A210" s="29"/>
      <c r="B210" s="46"/>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21.0" customHeight="1">
      <c r="A211" s="29"/>
      <c r="B211" s="46"/>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21.0" customHeight="1">
      <c r="A212" s="29"/>
      <c r="B212" s="46"/>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21.0" customHeight="1">
      <c r="A213" s="29"/>
      <c r="B213" s="46"/>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21.0" customHeight="1">
      <c r="A214" s="29"/>
      <c r="B214" s="46"/>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21.0" customHeight="1">
      <c r="A215" s="29"/>
      <c r="B215" s="46"/>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21.0" customHeight="1">
      <c r="A216" s="29"/>
      <c r="B216" s="46"/>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21.0" customHeight="1">
      <c r="A217" s="29"/>
      <c r="B217" s="46"/>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21.0" customHeight="1">
      <c r="A218" s="29"/>
      <c r="B218" s="46"/>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21.0" customHeight="1">
      <c r="A219" s="29"/>
      <c r="B219" s="46"/>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21.0" customHeight="1">
      <c r="A220" s="29"/>
      <c r="B220" s="46"/>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21.0" customHeight="1">
      <c r="A221" s="29"/>
      <c r="B221" s="46"/>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21.0" customHeight="1">
      <c r="A222" s="29"/>
      <c r="B222" s="46"/>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21.0" customHeight="1">
      <c r="A223" s="29"/>
      <c r="B223" s="46"/>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21.0" customHeight="1">
      <c r="A224" s="29"/>
      <c r="B224" s="46"/>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21.0" customHeight="1">
      <c r="A225" s="29"/>
      <c r="B225" s="46"/>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21.0" customHeight="1">
      <c r="A226" s="29"/>
      <c r="B226" s="46"/>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21.0" customHeight="1">
      <c r="A227" s="29"/>
      <c r="B227" s="46"/>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21.0" customHeight="1">
      <c r="A228" s="29"/>
      <c r="B228" s="46"/>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21.0" customHeight="1">
      <c r="A229" s="29"/>
      <c r="B229" s="46"/>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21.0" customHeight="1">
      <c r="A230" s="29"/>
      <c r="B230" s="46"/>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21.0" customHeight="1">
      <c r="A231" s="29"/>
      <c r="B231" s="46"/>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21.0" customHeight="1">
      <c r="A232" s="29"/>
      <c r="B232" s="46"/>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21.0" customHeight="1">
      <c r="A233" s="29"/>
      <c r="B233" s="46"/>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21.0" customHeight="1">
      <c r="A234" s="29"/>
      <c r="B234" s="46"/>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21.0" customHeight="1">
      <c r="A235" s="29"/>
      <c r="B235" s="46"/>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21.0" customHeight="1">
      <c r="A236" s="29"/>
      <c r="B236" s="46"/>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21.0" customHeight="1">
      <c r="A237" s="29"/>
      <c r="B237" s="46"/>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21.0" customHeight="1">
      <c r="A238" s="29"/>
      <c r="B238" s="46"/>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21.0" customHeight="1">
      <c r="A239" s="29"/>
      <c r="B239" s="46"/>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21.0" customHeight="1">
      <c r="A240" s="29"/>
      <c r="B240" s="46"/>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21.0" customHeight="1">
      <c r="A241" s="29"/>
      <c r="B241" s="46"/>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21.0" customHeight="1">
      <c r="A242" s="29"/>
      <c r="B242" s="46"/>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21.0" customHeight="1">
      <c r="A243" s="29"/>
      <c r="B243" s="46"/>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21.0" customHeight="1">
      <c r="A244" s="29"/>
      <c r="B244" s="46"/>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21.0" customHeight="1">
      <c r="A245" s="29"/>
      <c r="B245" s="46"/>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21.0" customHeight="1">
      <c r="A246" s="29"/>
      <c r="B246" s="46"/>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21.0" customHeight="1">
      <c r="A247" s="29"/>
      <c r="B247" s="46"/>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21.0" customHeight="1">
      <c r="A248" s="29"/>
      <c r="B248" s="46"/>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ht="21.0" customHeight="1">
      <c r="A249" s="29"/>
      <c r="B249" s="46"/>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ht="21.0" customHeight="1">
      <c r="A250" s="29"/>
      <c r="B250" s="46"/>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ht="21.0" customHeight="1">
      <c r="A251" s="29"/>
      <c r="B251" s="46"/>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ht="21.0" customHeight="1">
      <c r="A252" s="29"/>
      <c r="B252" s="46"/>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ht="21.0" customHeight="1">
      <c r="A253" s="29"/>
      <c r="B253" s="46"/>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ht="21.0" customHeight="1">
      <c r="A254" s="29"/>
      <c r="B254" s="46"/>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ht="21.0" customHeight="1">
      <c r="A255" s="29"/>
      <c r="B255" s="46"/>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ht="21.0" customHeight="1">
      <c r="A256" s="29"/>
      <c r="B256" s="46"/>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ht="21.0" customHeight="1">
      <c r="A257" s="29"/>
      <c r="B257" s="46"/>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ht="21.0" customHeight="1">
      <c r="A258" s="29"/>
      <c r="B258" s="46"/>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ht="21.0" customHeight="1">
      <c r="A259" s="29"/>
      <c r="B259" s="46"/>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ht="21.0" customHeight="1">
      <c r="A260" s="29"/>
      <c r="B260" s="46"/>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ht="21.0" customHeight="1">
      <c r="A261" s="29"/>
      <c r="B261" s="46"/>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ht="21.0" customHeight="1">
      <c r="A262" s="29"/>
      <c r="B262" s="46"/>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ht="21.0" customHeight="1">
      <c r="A263" s="29"/>
      <c r="B263" s="46"/>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ht="21.0" customHeight="1">
      <c r="A264" s="29"/>
      <c r="B264" s="46"/>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ht="21.0" customHeight="1">
      <c r="A265" s="29"/>
      <c r="B265" s="46"/>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ht="21.0" customHeight="1">
      <c r="A266" s="29"/>
      <c r="B266" s="46"/>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ht="21.0" customHeight="1">
      <c r="A267" s="29"/>
      <c r="B267" s="46"/>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ht="21.0" customHeight="1">
      <c r="A268" s="29"/>
      <c r="B268" s="46"/>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ht="21.0" customHeight="1">
      <c r="A269" s="29"/>
      <c r="B269" s="46"/>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ht="21.0" customHeight="1">
      <c r="A270" s="29"/>
      <c r="B270" s="46"/>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ht="21.0" customHeight="1">
      <c r="A271" s="29"/>
      <c r="B271" s="46"/>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21.0" customHeight="1">
      <c r="A272" s="29"/>
      <c r="B272" s="46"/>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21.0" customHeight="1">
      <c r="A273" s="29"/>
      <c r="B273" s="46"/>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21.0" customHeight="1">
      <c r="A274" s="29"/>
      <c r="B274" s="46"/>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21.0" customHeight="1">
      <c r="A275" s="29"/>
      <c r="B275" s="46"/>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21.0" customHeight="1">
      <c r="A276" s="29"/>
      <c r="B276" s="46"/>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21.0" customHeight="1">
      <c r="A277" s="29"/>
      <c r="B277" s="46"/>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21.0" customHeight="1">
      <c r="A278" s="29"/>
      <c r="B278" s="46"/>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21.0" customHeight="1">
      <c r="A279" s="29"/>
      <c r="B279" s="46"/>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21.0" customHeight="1">
      <c r="A280" s="29"/>
      <c r="B280" s="46"/>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21.0" customHeight="1">
      <c r="A281" s="29"/>
      <c r="B281" s="46"/>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21.0" customHeight="1">
      <c r="A282" s="29"/>
      <c r="B282" s="46"/>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21.0" customHeight="1">
      <c r="A283" s="29"/>
      <c r="B283" s="46"/>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21.0" customHeight="1">
      <c r="A284" s="29"/>
      <c r="B284" s="46"/>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21.0" customHeight="1">
      <c r="A285" s="29"/>
      <c r="B285" s="46"/>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21.0" customHeight="1">
      <c r="A286" s="29"/>
      <c r="B286" s="46"/>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21.0" customHeight="1">
      <c r="A287" s="29"/>
      <c r="B287" s="46"/>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21.0" customHeight="1">
      <c r="A288" s="29"/>
      <c r="B288" s="46"/>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21.0" customHeight="1">
      <c r="A289" s="29"/>
      <c r="B289" s="46"/>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21.0" customHeight="1">
      <c r="A290" s="29"/>
      <c r="B290" s="46"/>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21.0" customHeight="1">
      <c r="A291" s="29"/>
      <c r="B291" s="46"/>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21.0" customHeight="1">
      <c r="A292" s="29"/>
      <c r="B292" s="46"/>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21.0" customHeight="1">
      <c r="A293" s="29"/>
      <c r="B293" s="46"/>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21.0" customHeight="1">
      <c r="A294" s="29"/>
      <c r="B294" s="46"/>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21.0" customHeight="1">
      <c r="A295" s="29"/>
      <c r="B295" s="46"/>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21.0" customHeight="1">
      <c r="A296" s="29"/>
      <c r="B296" s="46"/>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21.0" customHeight="1">
      <c r="A297" s="29"/>
      <c r="B297" s="46"/>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21.0" customHeight="1">
      <c r="A298" s="29"/>
      <c r="B298" s="46"/>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21.0" customHeight="1">
      <c r="A299" s="29"/>
      <c r="B299" s="46"/>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21.0" customHeight="1">
      <c r="A300" s="29"/>
      <c r="B300" s="46"/>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21.0" customHeight="1">
      <c r="A301" s="29"/>
      <c r="B301" s="46"/>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21.0" customHeight="1">
      <c r="A302" s="29"/>
      <c r="B302" s="46"/>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21.0" customHeight="1">
      <c r="A303" s="29"/>
      <c r="B303" s="46"/>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21.0" customHeight="1">
      <c r="A304" s="29"/>
      <c r="B304" s="46"/>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21.0" customHeight="1">
      <c r="A305" s="29"/>
      <c r="B305" s="46"/>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21.0" customHeight="1">
      <c r="A306" s="29"/>
      <c r="B306" s="46"/>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21.0" customHeight="1">
      <c r="A307" s="29"/>
      <c r="B307" s="46"/>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21.0" customHeight="1">
      <c r="A308" s="29"/>
      <c r="B308" s="46"/>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21.0" customHeight="1">
      <c r="A309" s="29"/>
      <c r="B309" s="46"/>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21.0" customHeight="1">
      <c r="A310" s="29"/>
      <c r="B310" s="46"/>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21.0" customHeight="1">
      <c r="A311" s="29"/>
      <c r="B311" s="46"/>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21.0" customHeight="1">
      <c r="A312" s="29"/>
      <c r="B312" s="46"/>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21.0" customHeight="1">
      <c r="A313" s="29"/>
      <c r="B313" s="46"/>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21.0" customHeight="1">
      <c r="A314" s="29"/>
      <c r="B314" s="46"/>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21.0" customHeight="1">
      <c r="A315" s="29"/>
      <c r="B315" s="46"/>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21.0" customHeight="1">
      <c r="A316" s="29"/>
      <c r="B316" s="46"/>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21.0" customHeight="1">
      <c r="A317" s="29"/>
      <c r="B317" s="46"/>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21.0" customHeight="1">
      <c r="A318" s="29"/>
      <c r="B318" s="46"/>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21.0" customHeight="1">
      <c r="A319" s="29"/>
      <c r="B319" s="46"/>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21.0" customHeight="1">
      <c r="A320" s="29"/>
      <c r="B320" s="46"/>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21.0" customHeight="1">
      <c r="A321" s="29"/>
      <c r="B321" s="46"/>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21.0" customHeight="1">
      <c r="A322" s="29"/>
      <c r="B322" s="46"/>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21.0" customHeight="1">
      <c r="A323" s="29"/>
      <c r="B323" s="46"/>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21.0" customHeight="1">
      <c r="A324" s="29"/>
      <c r="B324" s="46"/>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21.0" customHeight="1">
      <c r="A325" s="29"/>
      <c r="B325" s="46"/>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21.0" customHeight="1">
      <c r="A326" s="29"/>
      <c r="B326" s="46"/>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21.0" customHeight="1">
      <c r="A327" s="29"/>
      <c r="B327" s="46"/>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21.0" customHeight="1">
      <c r="A328" s="29"/>
      <c r="B328" s="46"/>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21.0" customHeight="1">
      <c r="A329" s="29"/>
      <c r="B329" s="46"/>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21.0" customHeight="1">
      <c r="A330" s="29"/>
      <c r="B330" s="46"/>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21.0" customHeight="1">
      <c r="A331" s="29"/>
      <c r="B331" s="46"/>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21.0" customHeight="1">
      <c r="A332" s="29"/>
      <c r="B332" s="46"/>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21.0" customHeight="1">
      <c r="A333" s="29"/>
      <c r="B333" s="46"/>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21.0" customHeight="1">
      <c r="A334" s="29"/>
      <c r="B334" s="46"/>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21.0" customHeight="1">
      <c r="A335" s="29"/>
      <c r="B335" s="46"/>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21.0" customHeight="1">
      <c r="A336" s="29"/>
      <c r="B336" s="46"/>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21.0" customHeight="1">
      <c r="A337" s="29"/>
      <c r="B337" s="46"/>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21.0" customHeight="1">
      <c r="A338" s="29"/>
      <c r="B338" s="46"/>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21.0" customHeight="1">
      <c r="A339" s="29"/>
      <c r="B339" s="46"/>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21.0" customHeight="1">
      <c r="A340" s="29"/>
      <c r="B340" s="46"/>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21.0" customHeight="1">
      <c r="A341" s="29"/>
      <c r="B341" s="46"/>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21.0" customHeight="1">
      <c r="A342" s="29"/>
      <c r="B342" s="46"/>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21.0" customHeight="1">
      <c r="A343" s="29"/>
      <c r="B343" s="46"/>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21.0" customHeight="1">
      <c r="A344" s="29"/>
      <c r="B344" s="46"/>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21.0" customHeight="1">
      <c r="A345" s="29"/>
      <c r="B345" s="46"/>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21.0" customHeight="1">
      <c r="A346" s="29"/>
      <c r="B346" s="46"/>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21.0" customHeight="1">
      <c r="A347" s="29"/>
      <c r="B347" s="46"/>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21.0" customHeight="1">
      <c r="A348" s="29"/>
      <c r="B348" s="46"/>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21.0" customHeight="1">
      <c r="A349" s="29"/>
      <c r="B349" s="46"/>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21.0" customHeight="1">
      <c r="A350" s="29"/>
      <c r="B350" s="46"/>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21.0" customHeight="1">
      <c r="A351" s="29"/>
      <c r="B351" s="46"/>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21.0" customHeight="1">
      <c r="A352" s="29"/>
      <c r="B352" s="46"/>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21.0" customHeight="1">
      <c r="A353" s="29"/>
      <c r="B353" s="46"/>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21.0" customHeight="1">
      <c r="A354" s="29"/>
      <c r="B354" s="46"/>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21.0" customHeight="1">
      <c r="A355" s="29"/>
      <c r="B355" s="46"/>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21.0" customHeight="1">
      <c r="A356" s="29"/>
      <c r="B356" s="46"/>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21.0" customHeight="1">
      <c r="A357" s="29"/>
      <c r="B357" s="46"/>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21.0" customHeight="1">
      <c r="A358" s="29"/>
      <c r="B358" s="46"/>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21.0" customHeight="1">
      <c r="A359" s="29"/>
      <c r="B359" s="46"/>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21.0" customHeight="1">
      <c r="A360" s="29"/>
      <c r="B360" s="46"/>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21.0" customHeight="1">
      <c r="A361" s="29"/>
      <c r="B361" s="46"/>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21.0" customHeight="1">
      <c r="A362" s="29"/>
      <c r="B362" s="46"/>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21.0" customHeight="1">
      <c r="A363" s="29"/>
      <c r="B363" s="46"/>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21.0" customHeight="1">
      <c r="A364" s="29"/>
      <c r="B364" s="46"/>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21.0" customHeight="1">
      <c r="A365" s="29"/>
      <c r="B365" s="46"/>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21.0" customHeight="1">
      <c r="A366" s="29"/>
      <c r="B366" s="46"/>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21.0" customHeight="1">
      <c r="A367" s="29"/>
      <c r="B367" s="46"/>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21.0" customHeight="1">
      <c r="A368" s="29"/>
      <c r="B368" s="46"/>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21.0" customHeight="1">
      <c r="A369" s="29"/>
      <c r="B369" s="46"/>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21.0" customHeight="1">
      <c r="A370" s="29"/>
      <c r="B370" s="46"/>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21.0" customHeight="1">
      <c r="A371" s="29"/>
      <c r="B371" s="46"/>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21.0" customHeight="1">
      <c r="A372" s="29"/>
      <c r="B372" s="46"/>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21.0" customHeight="1">
      <c r="A373" s="29"/>
      <c r="B373" s="46"/>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21.0" customHeight="1">
      <c r="A374" s="29"/>
      <c r="B374" s="46"/>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21.0" customHeight="1">
      <c r="A375" s="29"/>
      <c r="B375" s="46"/>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21.0" customHeight="1">
      <c r="A376" s="29"/>
      <c r="B376" s="46"/>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21.0" customHeight="1">
      <c r="A377" s="29"/>
      <c r="B377" s="46"/>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21.0" customHeight="1">
      <c r="A378" s="29"/>
      <c r="B378" s="46"/>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21.0" customHeight="1">
      <c r="A379" s="29"/>
      <c r="B379" s="46"/>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21.0" customHeight="1">
      <c r="A380" s="29"/>
      <c r="B380" s="46"/>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21.0" customHeight="1">
      <c r="A381" s="29"/>
      <c r="B381" s="46"/>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21.0" customHeight="1">
      <c r="A382" s="29"/>
      <c r="B382" s="46"/>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21.0" customHeight="1">
      <c r="A383" s="29"/>
      <c r="B383" s="46"/>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21.0" customHeight="1">
      <c r="A384" s="29"/>
      <c r="B384" s="46"/>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21.0" customHeight="1">
      <c r="A385" s="29"/>
      <c r="B385" s="46"/>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21.0" customHeight="1">
      <c r="A386" s="29"/>
      <c r="B386" s="46"/>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21.0" customHeight="1">
      <c r="A387" s="29"/>
      <c r="B387" s="46"/>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21.0" customHeight="1">
      <c r="A388" s="29"/>
      <c r="B388" s="46"/>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21.0" customHeight="1">
      <c r="A389" s="29"/>
      <c r="B389" s="46"/>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21.0" customHeight="1">
      <c r="A390" s="29"/>
      <c r="B390" s="46"/>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21.0" customHeight="1">
      <c r="A391" s="29"/>
      <c r="B391" s="46"/>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21.0" customHeight="1">
      <c r="A392" s="29"/>
      <c r="B392" s="46"/>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21.0" customHeight="1">
      <c r="A393" s="29"/>
      <c r="B393" s="46"/>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21.0" customHeight="1">
      <c r="A394" s="29"/>
      <c r="B394" s="46"/>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21.0" customHeight="1">
      <c r="A395" s="29"/>
      <c r="B395" s="46"/>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21.0" customHeight="1">
      <c r="A396" s="29"/>
      <c r="B396" s="46"/>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21.0" customHeight="1">
      <c r="A397" s="29"/>
      <c r="B397" s="46"/>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21.0" customHeight="1">
      <c r="A398" s="29"/>
      <c r="B398" s="46"/>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21.0" customHeight="1">
      <c r="A399" s="29"/>
      <c r="B399" s="46"/>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21.0" customHeight="1">
      <c r="A400" s="29"/>
      <c r="B400" s="46"/>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21.0" customHeight="1">
      <c r="A401" s="29"/>
      <c r="B401" s="46"/>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21.0" customHeight="1">
      <c r="A402" s="29"/>
      <c r="B402" s="46"/>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21.0" customHeight="1">
      <c r="A403" s="29"/>
      <c r="B403" s="46"/>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21.0" customHeight="1">
      <c r="A404" s="29"/>
      <c r="B404" s="46"/>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21.0" customHeight="1">
      <c r="A405" s="29"/>
      <c r="B405" s="46"/>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21.0" customHeight="1">
      <c r="A406" s="29"/>
      <c r="B406" s="46"/>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21.0" customHeight="1">
      <c r="A407" s="29"/>
      <c r="B407" s="46"/>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21.0" customHeight="1">
      <c r="A408" s="29"/>
      <c r="B408" s="46"/>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21.0" customHeight="1">
      <c r="A409" s="29"/>
      <c r="B409" s="46"/>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21.0" customHeight="1">
      <c r="A410" s="29"/>
      <c r="B410" s="46"/>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21.0" customHeight="1">
      <c r="A411" s="29"/>
      <c r="B411" s="46"/>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21.0" customHeight="1">
      <c r="A412" s="29"/>
      <c r="B412" s="46"/>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21.0" customHeight="1">
      <c r="A413" s="29"/>
      <c r="B413" s="46"/>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21.0" customHeight="1">
      <c r="A414" s="29"/>
      <c r="B414" s="46"/>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21.0" customHeight="1">
      <c r="A415" s="29"/>
      <c r="B415" s="46"/>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21.0" customHeight="1">
      <c r="A416" s="29"/>
      <c r="B416" s="46"/>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21.0" customHeight="1">
      <c r="A417" s="29"/>
      <c r="B417" s="46"/>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21.0" customHeight="1">
      <c r="A418" s="29"/>
      <c r="B418" s="46"/>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21.0" customHeight="1">
      <c r="A419" s="29"/>
      <c r="B419" s="46"/>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21.0" customHeight="1">
      <c r="A420" s="29"/>
      <c r="B420" s="46"/>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21.0" customHeight="1">
      <c r="A421" s="29"/>
      <c r="B421" s="46"/>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21.0" customHeight="1">
      <c r="A422" s="29"/>
      <c r="B422" s="46"/>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21.0" customHeight="1">
      <c r="A423" s="29"/>
      <c r="B423" s="46"/>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21.0" customHeight="1">
      <c r="A424" s="29"/>
      <c r="B424" s="46"/>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21.0" customHeight="1">
      <c r="A425" s="29"/>
      <c r="B425" s="46"/>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21.0" customHeight="1">
      <c r="A426" s="29"/>
      <c r="B426" s="46"/>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21.0" customHeight="1">
      <c r="A427" s="29"/>
      <c r="B427" s="46"/>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21.0" customHeight="1">
      <c r="A428" s="29"/>
      <c r="B428" s="46"/>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21.0" customHeight="1">
      <c r="A429" s="29"/>
      <c r="B429" s="46"/>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21.0" customHeight="1">
      <c r="A430" s="29"/>
      <c r="B430" s="46"/>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21.0" customHeight="1">
      <c r="A431" s="29"/>
      <c r="B431" s="46"/>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21.0" customHeight="1">
      <c r="A432" s="29"/>
      <c r="B432" s="46"/>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21.0" customHeight="1">
      <c r="A433" s="29"/>
      <c r="B433" s="46"/>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21.0" customHeight="1">
      <c r="A434" s="29"/>
      <c r="B434" s="46"/>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21.0" customHeight="1">
      <c r="A435" s="29"/>
      <c r="B435" s="46"/>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21.0" customHeight="1">
      <c r="A436" s="29"/>
      <c r="B436" s="46"/>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21.0" customHeight="1">
      <c r="A437" s="29"/>
      <c r="B437" s="46"/>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21.0" customHeight="1">
      <c r="A438" s="29"/>
      <c r="B438" s="46"/>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21.0" customHeight="1">
      <c r="A439" s="29"/>
      <c r="B439" s="46"/>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21.0" customHeight="1">
      <c r="A440" s="29"/>
      <c r="B440" s="46"/>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21.0" customHeight="1">
      <c r="A441" s="29"/>
      <c r="B441" s="46"/>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21.0" customHeight="1">
      <c r="A442" s="29"/>
      <c r="B442" s="46"/>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21.0" customHeight="1">
      <c r="A443" s="29"/>
      <c r="B443" s="46"/>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21.0" customHeight="1">
      <c r="A444" s="29"/>
      <c r="B444" s="46"/>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21.0" customHeight="1">
      <c r="A445" s="29"/>
      <c r="B445" s="46"/>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21.0" customHeight="1">
      <c r="A446" s="29"/>
      <c r="B446" s="46"/>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21.0" customHeight="1">
      <c r="A447" s="29"/>
      <c r="B447" s="46"/>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21.0" customHeight="1">
      <c r="A448" s="29"/>
      <c r="B448" s="46"/>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21.0" customHeight="1">
      <c r="A449" s="29"/>
      <c r="B449" s="46"/>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21.0" customHeight="1">
      <c r="A450" s="29"/>
      <c r="B450" s="46"/>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21.0" customHeight="1">
      <c r="A451" s="29"/>
      <c r="B451" s="46"/>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21.0" customHeight="1">
      <c r="A452" s="29"/>
      <c r="B452" s="46"/>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21.0" customHeight="1">
      <c r="A453" s="29"/>
      <c r="B453" s="46"/>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21.0" customHeight="1">
      <c r="A454" s="29"/>
      <c r="B454" s="46"/>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21.0" customHeight="1">
      <c r="A455" s="29"/>
      <c r="B455" s="46"/>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21.0" customHeight="1">
      <c r="A456" s="29"/>
      <c r="B456" s="46"/>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21.0" customHeight="1">
      <c r="A457" s="29"/>
      <c r="B457" s="46"/>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21.0" customHeight="1">
      <c r="A458" s="29"/>
      <c r="B458" s="46"/>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21.0" customHeight="1">
      <c r="A459" s="29"/>
      <c r="B459" s="46"/>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21.0" customHeight="1">
      <c r="A460" s="29"/>
      <c r="B460" s="46"/>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21.0" customHeight="1">
      <c r="A461" s="29"/>
      <c r="B461" s="46"/>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21.0" customHeight="1">
      <c r="A462" s="29"/>
      <c r="B462" s="46"/>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21.0" customHeight="1">
      <c r="A463" s="29"/>
      <c r="B463" s="46"/>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21.0" customHeight="1">
      <c r="A464" s="29"/>
      <c r="B464" s="46"/>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21.0" customHeight="1">
      <c r="A465" s="29"/>
      <c r="B465" s="46"/>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21.0" customHeight="1">
      <c r="A466" s="29"/>
      <c r="B466" s="46"/>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21.0" customHeight="1">
      <c r="A467" s="29"/>
      <c r="B467" s="46"/>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21.0" customHeight="1">
      <c r="A468" s="29"/>
      <c r="B468" s="46"/>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21.0" customHeight="1">
      <c r="A469" s="29"/>
      <c r="B469" s="46"/>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21.0" customHeight="1">
      <c r="A470" s="29"/>
      <c r="B470" s="46"/>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21.0" customHeight="1">
      <c r="A471" s="29"/>
      <c r="B471" s="46"/>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21.0" customHeight="1">
      <c r="A472" s="29"/>
      <c r="B472" s="46"/>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21.0" customHeight="1">
      <c r="A473" s="29"/>
      <c r="B473" s="46"/>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21.0" customHeight="1">
      <c r="A474" s="29"/>
      <c r="B474" s="46"/>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21.0" customHeight="1">
      <c r="A475" s="29"/>
      <c r="B475" s="46"/>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21.0" customHeight="1">
      <c r="A476" s="29"/>
      <c r="B476" s="46"/>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21.0" customHeight="1">
      <c r="A477" s="29"/>
      <c r="B477" s="46"/>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21.0" customHeight="1">
      <c r="A478" s="29"/>
      <c r="B478" s="46"/>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21.0" customHeight="1">
      <c r="A479" s="29"/>
      <c r="B479" s="46"/>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21.0" customHeight="1">
      <c r="A480" s="29"/>
      <c r="B480" s="46"/>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21.0" customHeight="1">
      <c r="A481" s="29"/>
      <c r="B481" s="46"/>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21.0" customHeight="1">
      <c r="A482" s="29"/>
      <c r="B482" s="46"/>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21.0" customHeight="1">
      <c r="A483" s="29"/>
      <c r="B483" s="46"/>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21.0" customHeight="1">
      <c r="A484" s="29"/>
      <c r="B484" s="46"/>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21.0" customHeight="1">
      <c r="A485" s="29"/>
      <c r="B485" s="46"/>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21.0" customHeight="1">
      <c r="A486" s="29"/>
      <c r="B486" s="46"/>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21.0" customHeight="1">
      <c r="A487" s="29"/>
      <c r="B487" s="46"/>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21.0" customHeight="1">
      <c r="A488" s="29"/>
      <c r="B488" s="46"/>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21.0" customHeight="1">
      <c r="A489" s="29"/>
      <c r="B489" s="46"/>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21.0" customHeight="1">
      <c r="A490" s="29"/>
      <c r="B490" s="46"/>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21.0" customHeight="1">
      <c r="A491" s="29"/>
      <c r="B491" s="46"/>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21.0" customHeight="1">
      <c r="A492" s="29"/>
      <c r="B492" s="46"/>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21.0" customHeight="1">
      <c r="A493" s="29"/>
      <c r="B493" s="46"/>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21.0" customHeight="1">
      <c r="A494" s="29"/>
      <c r="B494" s="46"/>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21.0" customHeight="1">
      <c r="A495" s="29"/>
      <c r="B495" s="46"/>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21.0" customHeight="1">
      <c r="A496" s="29"/>
      <c r="B496" s="46"/>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21.0" customHeight="1">
      <c r="A497" s="29"/>
      <c r="B497" s="46"/>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21.0" customHeight="1">
      <c r="A498" s="29"/>
      <c r="B498" s="46"/>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21.0" customHeight="1">
      <c r="A499" s="29"/>
      <c r="B499" s="46"/>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21.0" customHeight="1">
      <c r="A500" s="29"/>
      <c r="B500" s="46"/>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21.0" customHeight="1">
      <c r="A501" s="29"/>
      <c r="B501" s="46"/>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21.0" customHeight="1">
      <c r="A502" s="29"/>
      <c r="B502" s="46"/>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21.0" customHeight="1">
      <c r="A503" s="29"/>
      <c r="B503" s="46"/>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21.0" customHeight="1">
      <c r="A504" s="29"/>
      <c r="B504" s="46"/>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21.0" customHeight="1">
      <c r="A505" s="29"/>
      <c r="B505" s="46"/>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21.0" customHeight="1">
      <c r="A506" s="29"/>
      <c r="B506" s="46"/>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21.0" customHeight="1">
      <c r="A507" s="29"/>
      <c r="B507" s="46"/>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21.0" customHeight="1">
      <c r="A508" s="29"/>
      <c r="B508" s="46"/>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21.0" customHeight="1">
      <c r="A509" s="29"/>
      <c r="B509" s="46"/>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21.0" customHeight="1">
      <c r="A510" s="29"/>
      <c r="B510" s="46"/>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21.0" customHeight="1">
      <c r="A511" s="29"/>
      <c r="B511" s="46"/>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21.0" customHeight="1">
      <c r="A512" s="29"/>
      <c r="B512" s="46"/>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21.0" customHeight="1">
      <c r="A513" s="29"/>
      <c r="B513" s="46"/>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21.0" customHeight="1">
      <c r="A514" s="29"/>
      <c r="B514" s="46"/>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21.0" customHeight="1">
      <c r="A515" s="29"/>
      <c r="B515" s="46"/>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21.0" customHeight="1">
      <c r="A516" s="29"/>
      <c r="B516" s="46"/>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21.0" customHeight="1">
      <c r="A517" s="29"/>
      <c r="B517" s="46"/>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21.0" customHeight="1">
      <c r="A518" s="29"/>
      <c r="B518" s="46"/>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21.0" customHeight="1">
      <c r="A519" s="29"/>
      <c r="B519" s="46"/>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21.0" customHeight="1">
      <c r="A520" s="29"/>
      <c r="B520" s="46"/>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21.0" customHeight="1">
      <c r="A521" s="29"/>
      <c r="B521" s="46"/>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21.0" customHeight="1">
      <c r="A522" s="29"/>
      <c r="B522" s="46"/>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21.0" customHeight="1">
      <c r="A523" s="29"/>
      <c r="B523" s="46"/>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21.0" customHeight="1">
      <c r="A524" s="29"/>
      <c r="B524" s="46"/>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21.0" customHeight="1">
      <c r="A525" s="29"/>
      <c r="B525" s="46"/>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21.0" customHeight="1">
      <c r="A526" s="29"/>
      <c r="B526" s="46"/>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21.0" customHeight="1">
      <c r="A527" s="29"/>
      <c r="B527" s="46"/>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21.0" customHeight="1">
      <c r="A528" s="29"/>
      <c r="B528" s="46"/>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21.0" customHeight="1">
      <c r="A529" s="29"/>
      <c r="B529" s="46"/>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21.0" customHeight="1">
      <c r="A530" s="29"/>
      <c r="B530" s="46"/>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21.0" customHeight="1">
      <c r="A531" s="29"/>
      <c r="B531" s="46"/>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21.0" customHeight="1">
      <c r="A532" s="29"/>
      <c r="B532" s="46"/>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21.0" customHeight="1">
      <c r="A533" s="29"/>
      <c r="B533" s="46"/>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21.0" customHeight="1">
      <c r="A534" s="29"/>
      <c r="B534" s="46"/>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21.0" customHeight="1">
      <c r="A535" s="29"/>
      <c r="B535" s="46"/>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21.0" customHeight="1">
      <c r="A536" s="29"/>
      <c r="B536" s="46"/>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21.0" customHeight="1">
      <c r="A537" s="29"/>
      <c r="B537" s="46"/>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21.0" customHeight="1">
      <c r="A538" s="29"/>
      <c r="B538" s="46"/>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21.0" customHeight="1">
      <c r="A539" s="29"/>
      <c r="B539" s="46"/>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21.0" customHeight="1">
      <c r="A540" s="29"/>
      <c r="B540" s="46"/>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21.0" customHeight="1">
      <c r="A541" s="29"/>
      <c r="B541" s="46"/>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21.0" customHeight="1">
      <c r="A542" s="29"/>
      <c r="B542" s="46"/>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21.0" customHeight="1">
      <c r="A543" s="29"/>
      <c r="B543" s="46"/>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21.0" customHeight="1">
      <c r="A544" s="29"/>
      <c r="B544" s="46"/>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21.0" customHeight="1">
      <c r="A545" s="29"/>
      <c r="B545" s="46"/>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21.0" customHeight="1">
      <c r="A546" s="29"/>
      <c r="B546" s="46"/>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21.0" customHeight="1">
      <c r="A547" s="29"/>
      <c r="B547" s="46"/>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21.0" customHeight="1">
      <c r="A548" s="29"/>
      <c r="B548" s="46"/>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21.0" customHeight="1">
      <c r="A549" s="29"/>
      <c r="B549" s="46"/>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21.0" customHeight="1">
      <c r="A550" s="29"/>
      <c r="B550" s="46"/>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21.0" customHeight="1">
      <c r="A551" s="29"/>
      <c r="B551" s="46"/>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21.0" customHeight="1">
      <c r="A552" s="29"/>
      <c r="B552" s="46"/>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21.0" customHeight="1">
      <c r="A553" s="29"/>
      <c r="B553" s="46"/>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21.0" customHeight="1">
      <c r="A554" s="29"/>
      <c r="B554" s="46"/>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21.0" customHeight="1">
      <c r="A555" s="29"/>
      <c r="B555" s="46"/>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21.0" customHeight="1">
      <c r="A556" s="29"/>
      <c r="B556" s="46"/>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21.0" customHeight="1">
      <c r="A557" s="29"/>
      <c r="B557" s="46"/>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21.0" customHeight="1">
      <c r="A558" s="29"/>
      <c r="B558" s="46"/>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21.0" customHeight="1">
      <c r="A559" s="29"/>
      <c r="B559" s="46"/>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21.0" customHeight="1">
      <c r="A560" s="29"/>
      <c r="B560" s="46"/>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21.0" customHeight="1">
      <c r="A561" s="29"/>
      <c r="B561" s="46"/>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21.0" customHeight="1">
      <c r="A562" s="29"/>
      <c r="B562" s="46"/>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21.0" customHeight="1">
      <c r="A563" s="29"/>
      <c r="B563" s="46"/>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21.0" customHeight="1">
      <c r="A564" s="29"/>
      <c r="B564" s="46"/>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21.0" customHeight="1">
      <c r="A565" s="29"/>
      <c r="B565" s="46"/>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21.0" customHeight="1">
      <c r="A566" s="29"/>
      <c r="B566" s="46"/>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21.0" customHeight="1">
      <c r="A567" s="29"/>
      <c r="B567" s="46"/>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21.0" customHeight="1">
      <c r="A568" s="29"/>
      <c r="B568" s="46"/>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21.0" customHeight="1">
      <c r="A569" s="29"/>
      <c r="B569" s="46"/>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21.0" customHeight="1">
      <c r="A570" s="29"/>
      <c r="B570" s="46"/>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21.0" customHeight="1">
      <c r="A571" s="29"/>
      <c r="B571" s="46"/>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21.0" customHeight="1">
      <c r="A572" s="29"/>
      <c r="B572" s="46"/>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21.0" customHeight="1">
      <c r="A573" s="29"/>
      <c r="B573" s="46"/>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21.0" customHeight="1">
      <c r="A574" s="29"/>
      <c r="B574" s="46"/>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21.0" customHeight="1">
      <c r="A575" s="29"/>
      <c r="B575" s="46"/>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21.0" customHeight="1">
      <c r="A576" s="29"/>
      <c r="B576" s="46"/>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21.0" customHeight="1">
      <c r="A577" s="29"/>
      <c r="B577" s="46"/>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21.0" customHeight="1">
      <c r="A578" s="29"/>
      <c r="B578" s="46"/>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21.0" customHeight="1">
      <c r="A579" s="29"/>
      <c r="B579" s="46"/>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21.0" customHeight="1">
      <c r="A580" s="29"/>
      <c r="B580" s="46"/>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21.0" customHeight="1">
      <c r="A581" s="29"/>
      <c r="B581" s="46"/>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21.0" customHeight="1">
      <c r="A582" s="29"/>
      <c r="B582" s="46"/>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21.0" customHeight="1">
      <c r="A583" s="29"/>
      <c r="B583" s="46"/>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21.0" customHeight="1">
      <c r="A584" s="29"/>
      <c r="B584" s="46"/>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21.0" customHeight="1">
      <c r="A585" s="29"/>
      <c r="B585" s="46"/>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21.0" customHeight="1">
      <c r="A586" s="29"/>
      <c r="B586" s="46"/>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21.0" customHeight="1">
      <c r="A587" s="29"/>
      <c r="B587" s="46"/>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21.0" customHeight="1">
      <c r="A588" s="29"/>
      <c r="B588" s="46"/>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21.0" customHeight="1">
      <c r="A589" s="29"/>
      <c r="B589" s="46"/>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21.0" customHeight="1">
      <c r="A590" s="29"/>
      <c r="B590" s="46"/>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21.0" customHeight="1">
      <c r="A591" s="29"/>
      <c r="B591" s="46"/>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21.0" customHeight="1">
      <c r="A592" s="29"/>
      <c r="B592" s="46"/>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21.0" customHeight="1">
      <c r="A593" s="29"/>
      <c r="B593" s="46"/>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21.0" customHeight="1">
      <c r="A594" s="29"/>
      <c r="B594" s="46"/>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21.0" customHeight="1">
      <c r="A595" s="29"/>
      <c r="B595" s="46"/>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21.0" customHeight="1">
      <c r="A596" s="29"/>
      <c r="B596" s="46"/>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21.0" customHeight="1">
      <c r="A597" s="29"/>
      <c r="B597" s="46"/>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21.0" customHeight="1">
      <c r="A598" s="29"/>
      <c r="B598" s="46"/>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21.0" customHeight="1">
      <c r="A599" s="29"/>
      <c r="B599" s="46"/>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21.0" customHeight="1">
      <c r="A600" s="29"/>
      <c r="B600" s="46"/>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21.0" customHeight="1">
      <c r="A601" s="29"/>
      <c r="B601" s="46"/>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21.0" customHeight="1">
      <c r="A602" s="29"/>
      <c r="B602" s="46"/>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21.0" customHeight="1">
      <c r="A603" s="29"/>
      <c r="B603" s="46"/>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21.0" customHeight="1">
      <c r="A604" s="29"/>
      <c r="B604" s="46"/>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21.0" customHeight="1">
      <c r="A605" s="29"/>
      <c r="B605" s="46"/>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21.0" customHeight="1">
      <c r="A606" s="29"/>
      <c r="B606" s="46"/>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21.0" customHeight="1">
      <c r="A607" s="29"/>
      <c r="B607" s="46"/>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21.0" customHeight="1">
      <c r="A608" s="29"/>
      <c r="B608" s="46"/>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21.0" customHeight="1">
      <c r="A609" s="29"/>
      <c r="B609" s="46"/>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21.0" customHeight="1">
      <c r="A610" s="29"/>
      <c r="B610" s="46"/>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21.0" customHeight="1">
      <c r="A611" s="29"/>
      <c r="B611" s="46"/>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21.0" customHeight="1">
      <c r="A612" s="29"/>
      <c r="B612" s="46"/>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21.0" customHeight="1">
      <c r="A613" s="29"/>
      <c r="B613" s="46"/>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21.0" customHeight="1">
      <c r="A614" s="29"/>
      <c r="B614" s="46"/>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21.0" customHeight="1">
      <c r="A615" s="29"/>
      <c r="B615" s="46"/>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21.0" customHeight="1">
      <c r="A616" s="29"/>
      <c r="B616" s="46"/>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21.0" customHeight="1">
      <c r="A617" s="29"/>
      <c r="B617" s="46"/>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21.0" customHeight="1">
      <c r="A618" s="29"/>
      <c r="B618" s="46"/>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21.0" customHeight="1">
      <c r="A619" s="29"/>
      <c r="B619" s="46"/>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21.0" customHeight="1">
      <c r="A620" s="29"/>
      <c r="B620" s="46"/>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21.0" customHeight="1">
      <c r="A621" s="29"/>
      <c r="B621" s="46"/>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21.0" customHeight="1">
      <c r="A622" s="29"/>
      <c r="B622" s="46"/>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21.0" customHeight="1">
      <c r="A623" s="29"/>
      <c r="B623" s="46"/>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21.0" customHeight="1">
      <c r="A624" s="29"/>
      <c r="B624" s="46"/>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21.0" customHeight="1">
      <c r="A625" s="29"/>
      <c r="B625" s="46"/>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21.0" customHeight="1">
      <c r="A626" s="29"/>
      <c r="B626" s="46"/>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21.0" customHeight="1">
      <c r="A627" s="29"/>
      <c r="B627" s="46"/>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21.0" customHeight="1">
      <c r="A628" s="29"/>
      <c r="B628" s="46"/>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21.0" customHeight="1">
      <c r="A629" s="29"/>
      <c r="B629" s="46"/>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21.0" customHeight="1">
      <c r="A630" s="29"/>
      <c r="B630" s="46"/>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21.0" customHeight="1">
      <c r="A631" s="29"/>
      <c r="B631" s="46"/>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21.0" customHeight="1">
      <c r="A632" s="29"/>
      <c r="B632" s="46"/>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21.0" customHeight="1">
      <c r="A633" s="29"/>
      <c r="B633" s="46"/>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21.0" customHeight="1">
      <c r="A634" s="29"/>
      <c r="B634" s="46"/>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21.0" customHeight="1">
      <c r="A635" s="29"/>
      <c r="B635" s="46"/>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21.0" customHeight="1">
      <c r="A636" s="29"/>
      <c r="B636" s="46"/>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21.0" customHeight="1">
      <c r="A637" s="29"/>
      <c r="B637" s="46"/>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21.0" customHeight="1">
      <c r="A638" s="29"/>
      <c r="B638" s="46"/>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21.0" customHeight="1">
      <c r="A639" s="29"/>
      <c r="B639" s="46"/>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21.0" customHeight="1">
      <c r="A640" s="29"/>
      <c r="B640" s="46"/>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21.0" customHeight="1">
      <c r="A641" s="29"/>
      <c r="B641" s="46"/>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21.0" customHeight="1">
      <c r="A642" s="29"/>
      <c r="B642" s="46"/>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21.0" customHeight="1">
      <c r="A643" s="29"/>
      <c r="B643" s="46"/>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21.0" customHeight="1">
      <c r="A644" s="29"/>
      <c r="B644" s="46"/>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21.0" customHeight="1">
      <c r="A645" s="29"/>
      <c r="B645" s="46"/>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21.0" customHeight="1">
      <c r="A646" s="29"/>
      <c r="B646" s="46"/>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21.0" customHeight="1">
      <c r="A647" s="29"/>
      <c r="B647" s="46"/>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21.0" customHeight="1">
      <c r="A648" s="29"/>
      <c r="B648" s="46"/>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21.0" customHeight="1">
      <c r="A649" s="29"/>
      <c r="B649" s="46"/>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21.0" customHeight="1">
      <c r="A650" s="29"/>
      <c r="B650" s="46"/>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21.0" customHeight="1">
      <c r="A651" s="29"/>
      <c r="B651" s="46"/>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21.0" customHeight="1">
      <c r="A652" s="29"/>
      <c r="B652" s="46"/>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21.0" customHeight="1">
      <c r="A653" s="29"/>
      <c r="B653" s="46"/>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21.0" customHeight="1">
      <c r="A654" s="29"/>
      <c r="B654" s="46"/>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21.0" customHeight="1">
      <c r="A655" s="29"/>
      <c r="B655" s="46"/>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21.0" customHeight="1">
      <c r="A656" s="29"/>
      <c r="B656" s="46"/>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21.0" customHeight="1">
      <c r="A657" s="29"/>
      <c r="B657" s="46"/>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21.0" customHeight="1">
      <c r="A658" s="29"/>
      <c r="B658" s="46"/>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21.0" customHeight="1">
      <c r="A659" s="29"/>
      <c r="B659" s="46"/>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21.0" customHeight="1">
      <c r="A660" s="29"/>
      <c r="B660" s="46"/>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21.0" customHeight="1">
      <c r="A661" s="29"/>
      <c r="B661" s="46"/>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21.0" customHeight="1">
      <c r="A662" s="29"/>
      <c r="B662" s="46"/>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21.0" customHeight="1">
      <c r="A663" s="29"/>
      <c r="B663" s="46"/>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21.0" customHeight="1">
      <c r="A664" s="29"/>
      <c r="B664" s="46"/>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21.0" customHeight="1">
      <c r="A665" s="29"/>
      <c r="B665" s="46"/>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21.0" customHeight="1">
      <c r="A666" s="29"/>
      <c r="B666" s="46"/>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21.0" customHeight="1">
      <c r="A667" s="29"/>
      <c r="B667" s="46"/>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21.0" customHeight="1">
      <c r="A668" s="29"/>
      <c r="B668" s="46"/>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21.0" customHeight="1">
      <c r="A669" s="29"/>
      <c r="B669" s="46"/>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21.0" customHeight="1">
      <c r="A670" s="29"/>
      <c r="B670" s="46"/>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21.0" customHeight="1">
      <c r="A671" s="29"/>
      <c r="B671" s="46"/>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21.0" customHeight="1">
      <c r="A672" s="29"/>
      <c r="B672" s="46"/>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21.0" customHeight="1">
      <c r="A673" s="29"/>
      <c r="B673" s="46"/>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21.0" customHeight="1">
      <c r="A674" s="29"/>
      <c r="B674" s="46"/>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21.0" customHeight="1">
      <c r="A675" s="29"/>
      <c r="B675" s="46"/>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21.0" customHeight="1">
      <c r="A676" s="29"/>
      <c r="B676" s="46"/>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21.0" customHeight="1">
      <c r="A677" s="29"/>
      <c r="B677" s="46"/>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21.0" customHeight="1">
      <c r="A678" s="29"/>
      <c r="B678" s="46"/>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21.0" customHeight="1">
      <c r="A679" s="29"/>
      <c r="B679" s="46"/>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21.0" customHeight="1">
      <c r="A680" s="29"/>
      <c r="B680" s="46"/>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21.0" customHeight="1">
      <c r="A681" s="29"/>
      <c r="B681" s="46"/>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21.0" customHeight="1">
      <c r="A682" s="29"/>
      <c r="B682" s="46"/>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21.0" customHeight="1">
      <c r="A683" s="29"/>
      <c r="B683" s="46"/>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21.0" customHeight="1">
      <c r="A684" s="29"/>
      <c r="B684" s="46"/>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21.0" customHeight="1">
      <c r="A685" s="29"/>
      <c r="B685" s="46"/>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21.0" customHeight="1">
      <c r="A686" s="29"/>
      <c r="B686" s="46"/>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21.0" customHeight="1">
      <c r="A687" s="29"/>
      <c r="B687" s="46"/>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21.0" customHeight="1">
      <c r="A688" s="29"/>
      <c r="B688" s="46"/>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21.0" customHeight="1">
      <c r="A689" s="29"/>
      <c r="B689" s="46"/>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21.0" customHeight="1">
      <c r="A690" s="29"/>
      <c r="B690" s="46"/>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21.0" customHeight="1">
      <c r="A691" s="29"/>
      <c r="B691" s="46"/>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21.0" customHeight="1">
      <c r="A692" s="29"/>
      <c r="B692" s="46"/>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21.0" customHeight="1">
      <c r="A693" s="29"/>
      <c r="B693" s="46"/>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21.0" customHeight="1">
      <c r="A694" s="29"/>
      <c r="B694" s="46"/>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21.0" customHeight="1">
      <c r="A695" s="29"/>
      <c r="B695" s="46"/>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21.0" customHeight="1">
      <c r="A696" s="29"/>
      <c r="B696" s="46"/>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21.0" customHeight="1">
      <c r="A697" s="29"/>
      <c r="B697" s="46"/>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21.0" customHeight="1">
      <c r="A698" s="29"/>
      <c r="B698" s="46"/>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21.0" customHeight="1">
      <c r="A699" s="29"/>
      <c r="B699" s="46"/>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21.0" customHeight="1">
      <c r="A700" s="29"/>
      <c r="B700" s="46"/>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21.0" customHeight="1">
      <c r="A701" s="29"/>
      <c r="B701" s="46"/>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21.0" customHeight="1">
      <c r="A702" s="29"/>
      <c r="B702" s="46"/>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21.0" customHeight="1">
      <c r="A703" s="29"/>
      <c r="B703" s="46"/>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21.0" customHeight="1">
      <c r="A704" s="29"/>
      <c r="B704" s="46"/>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21.0" customHeight="1">
      <c r="A705" s="29"/>
      <c r="B705" s="46"/>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21.0" customHeight="1">
      <c r="A706" s="29"/>
      <c r="B706" s="46"/>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21.0" customHeight="1">
      <c r="A707" s="29"/>
      <c r="B707" s="46"/>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21.0" customHeight="1">
      <c r="A708" s="29"/>
      <c r="B708" s="46"/>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21.0" customHeight="1">
      <c r="A709" s="29"/>
      <c r="B709" s="46"/>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21.0" customHeight="1">
      <c r="A710" s="29"/>
      <c r="B710" s="46"/>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21.0" customHeight="1">
      <c r="A711" s="29"/>
      <c r="B711" s="46"/>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21.0" customHeight="1">
      <c r="A712" s="29"/>
      <c r="B712" s="46"/>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21.0" customHeight="1">
      <c r="A713" s="29"/>
      <c r="B713" s="46"/>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21.0" customHeight="1">
      <c r="A714" s="29"/>
      <c r="B714" s="46"/>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21.0" customHeight="1">
      <c r="A715" s="29"/>
      <c r="B715" s="46"/>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21.0" customHeight="1">
      <c r="A716" s="29"/>
      <c r="B716" s="46"/>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21.0" customHeight="1">
      <c r="A717" s="29"/>
      <c r="B717" s="46"/>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21.0" customHeight="1">
      <c r="A718" s="29"/>
      <c r="B718" s="46"/>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21.0" customHeight="1">
      <c r="A719" s="29"/>
      <c r="B719" s="46"/>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21.0" customHeight="1">
      <c r="A720" s="29"/>
      <c r="B720" s="46"/>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21.0" customHeight="1">
      <c r="A721" s="29"/>
      <c r="B721" s="46"/>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21.0" customHeight="1">
      <c r="A722" s="29"/>
      <c r="B722" s="46"/>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21.0" customHeight="1">
      <c r="A723" s="29"/>
      <c r="B723" s="46"/>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21.0" customHeight="1">
      <c r="A724" s="29"/>
      <c r="B724" s="46"/>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21.0" customHeight="1">
      <c r="A725" s="29"/>
      <c r="B725" s="46"/>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21.0" customHeight="1">
      <c r="A726" s="29"/>
      <c r="B726" s="46"/>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21.0" customHeight="1">
      <c r="A727" s="29"/>
      <c r="B727" s="46"/>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21.0" customHeight="1">
      <c r="A728" s="29"/>
      <c r="B728" s="46"/>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21.0" customHeight="1">
      <c r="A729" s="29"/>
      <c r="B729" s="46"/>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21.0" customHeight="1">
      <c r="A730" s="29"/>
      <c r="B730" s="46"/>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21.0" customHeight="1">
      <c r="A731" s="29"/>
      <c r="B731" s="46"/>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21.0" customHeight="1">
      <c r="A732" s="29"/>
      <c r="B732" s="46"/>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21.0" customHeight="1">
      <c r="A733" s="29"/>
      <c r="B733" s="46"/>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21.0" customHeight="1">
      <c r="A734" s="29"/>
      <c r="B734" s="46"/>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21.0" customHeight="1">
      <c r="A735" s="29"/>
      <c r="B735" s="46"/>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21.0" customHeight="1">
      <c r="A736" s="29"/>
      <c r="B736" s="46"/>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21.0" customHeight="1">
      <c r="A737" s="29"/>
      <c r="B737" s="46"/>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21.0" customHeight="1">
      <c r="A738" s="29"/>
      <c r="B738" s="46"/>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21.0" customHeight="1">
      <c r="A739" s="29"/>
      <c r="B739" s="46"/>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21.0" customHeight="1">
      <c r="A740" s="29"/>
      <c r="B740" s="46"/>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21.0" customHeight="1">
      <c r="A741" s="29"/>
      <c r="B741" s="46"/>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21.0" customHeight="1">
      <c r="A742" s="29"/>
      <c r="B742" s="46"/>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21.0" customHeight="1">
      <c r="A743" s="29"/>
      <c r="B743" s="46"/>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21.0" customHeight="1">
      <c r="A744" s="29"/>
      <c r="B744" s="46"/>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21.0" customHeight="1">
      <c r="A745" s="29"/>
      <c r="B745" s="46"/>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21.0" customHeight="1">
      <c r="A746" s="29"/>
      <c r="B746" s="46"/>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21.0" customHeight="1">
      <c r="A747" s="29"/>
      <c r="B747" s="46"/>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21.0" customHeight="1">
      <c r="A748" s="29"/>
      <c r="B748" s="46"/>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21.0" customHeight="1">
      <c r="A749" s="29"/>
      <c r="B749" s="46"/>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21.0" customHeight="1">
      <c r="A750" s="29"/>
      <c r="B750" s="46"/>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21.0" customHeight="1">
      <c r="A751" s="29"/>
      <c r="B751" s="46"/>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21.0" customHeight="1">
      <c r="A752" s="29"/>
      <c r="B752" s="46"/>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21.0" customHeight="1">
      <c r="A753" s="29"/>
      <c r="B753" s="46"/>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21.0" customHeight="1">
      <c r="A754" s="29"/>
      <c r="B754" s="46"/>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21.0" customHeight="1">
      <c r="A755" s="29"/>
      <c r="B755" s="46"/>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21.0" customHeight="1">
      <c r="A756" s="29"/>
      <c r="B756" s="46"/>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21.0" customHeight="1">
      <c r="A757" s="29"/>
      <c r="B757" s="46"/>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21.0" customHeight="1">
      <c r="A758" s="29"/>
      <c r="B758" s="46"/>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21.0" customHeight="1">
      <c r="A759" s="29"/>
      <c r="B759" s="46"/>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21.0" customHeight="1">
      <c r="A760" s="29"/>
      <c r="B760" s="46"/>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21.0" customHeight="1">
      <c r="A761" s="29"/>
      <c r="B761" s="46"/>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21.0" customHeight="1">
      <c r="A762" s="29"/>
      <c r="B762" s="46"/>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21.0" customHeight="1">
      <c r="A763" s="29"/>
      <c r="B763" s="46"/>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21.0" customHeight="1">
      <c r="A764" s="29"/>
      <c r="B764" s="46"/>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21.0" customHeight="1">
      <c r="A765" s="29"/>
      <c r="B765" s="46"/>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21.0" customHeight="1">
      <c r="A766" s="29"/>
      <c r="B766" s="46"/>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21.0" customHeight="1">
      <c r="A767" s="29"/>
      <c r="B767" s="46"/>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21.0" customHeight="1">
      <c r="A768" s="29"/>
      <c r="B768" s="46"/>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21.0" customHeight="1">
      <c r="A769" s="29"/>
      <c r="B769" s="46"/>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21.0" customHeight="1">
      <c r="A770" s="29"/>
      <c r="B770" s="46"/>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21.0" customHeight="1">
      <c r="A771" s="29"/>
      <c r="B771" s="46"/>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21.0" customHeight="1">
      <c r="A772" s="29"/>
      <c r="B772" s="46"/>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21.0" customHeight="1">
      <c r="A773" s="29"/>
      <c r="B773" s="46"/>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21.0" customHeight="1">
      <c r="A774" s="29"/>
      <c r="B774" s="46"/>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21.0" customHeight="1">
      <c r="A775" s="29"/>
      <c r="B775" s="46"/>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21.0" customHeight="1">
      <c r="A776" s="29"/>
      <c r="B776" s="46"/>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21.0" customHeight="1">
      <c r="A777" s="29"/>
      <c r="B777" s="46"/>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21.0" customHeight="1">
      <c r="A778" s="29"/>
      <c r="B778" s="46"/>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21.0" customHeight="1">
      <c r="A779" s="29"/>
      <c r="B779" s="46"/>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21.0" customHeight="1">
      <c r="A780" s="29"/>
      <c r="B780" s="46"/>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21.0" customHeight="1">
      <c r="A781" s="29"/>
      <c r="B781" s="46"/>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21.0" customHeight="1">
      <c r="A782" s="29"/>
      <c r="B782" s="46"/>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21.0" customHeight="1">
      <c r="A783" s="29"/>
      <c r="B783" s="46"/>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21.0" customHeight="1">
      <c r="A784" s="29"/>
      <c r="B784" s="46"/>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21.0" customHeight="1">
      <c r="A785" s="29"/>
      <c r="B785" s="46"/>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21.0" customHeight="1">
      <c r="A786" s="29"/>
      <c r="B786" s="46"/>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21.0" customHeight="1">
      <c r="A787" s="29"/>
      <c r="B787" s="46"/>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21.0" customHeight="1">
      <c r="A788" s="29"/>
      <c r="B788" s="46"/>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21.0" customHeight="1">
      <c r="A789" s="29"/>
      <c r="B789" s="46"/>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21.0" customHeight="1">
      <c r="A790" s="29"/>
      <c r="B790" s="46"/>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21.0" customHeight="1">
      <c r="A791" s="29"/>
      <c r="B791" s="46"/>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21.0" customHeight="1">
      <c r="A792" s="29"/>
      <c r="B792" s="46"/>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21.0" customHeight="1">
      <c r="A793" s="29"/>
      <c r="B793" s="46"/>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21.0" customHeight="1">
      <c r="A794" s="29"/>
      <c r="B794" s="46"/>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21.0" customHeight="1">
      <c r="A795" s="29"/>
      <c r="B795" s="46"/>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21.0" customHeight="1">
      <c r="A796" s="29"/>
      <c r="B796" s="46"/>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21.0" customHeight="1">
      <c r="A797" s="29"/>
      <c r="B797" s="46"/>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21.0" customHeight="1">
      <c r="A798" s="29"/>
      <c r="B798" s="46"/>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21.0" customHeight="1">
      <c r="A799" s="29"/>
      <c r="B799" s="46"/>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21.0" customHeight="1">
      <c r="A800" s="29"/>
      <c r="B800" s="46"/>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21.0" customHeight="1">
      <c r="A801" s="29"/>
      <c r="B801" s="46"/>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21.0" customHeight="1">
      <c r="A802" s="29"/>
      <c r="B802" s="46"/>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21.0" customHeight="1">
      <c r="A803" s="29"/>
      <c r="B803" s="46"/>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21.0" customHeight="1">
      <c r="A804" s="29"/>
      <c r="B804" s="46"/>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21.0" customHeight="1">
      <c r="A805" s="29"/>
      <c r="B805" s="46"/>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21.0" customHeight="1">
      <c r="A806" s="29"/>
      <c r="B806" s="46"/>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21.0" customHeight="1">
      <c r="A807" s="29"/>
      <c r="B807" s="46"/>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21.0" customHeight="1">
      <c r="A808" s="29"/>
      <c r="B808" s="46"/>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21.0" customHeight="1">
      <c r="A809" s="29"/>
      <c r="B809" s="46"/>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21.0" customHeight="1">
      <c r="A810" s="29"/>
      <c r="B810" s="46"/>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21.0" customHeight="1">
      <c r="A811" s="29"/>
      <c r="B811" s="46"/>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21.0" customHeight="1">
      <c r="A812" s="29"/>
      <c r="B812" s="46"/>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21.0" customHeight="1">
      <c r="A813" s="29"/>
      <c r="B813" s="46"/>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21.0" customHeight="1">
      <c r="A814" s="29"/>
      <c r="B814" s="46"/>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21.0" customHeight="1">
      <c r="A815" s="29"/>
      <c r="B815" s="46"/>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21.0" customHeight="1">
      <c r="A816" s="29"/>
      <c r="B816" s="46"/>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21.0" customHeight="1">
      <c r="A817" s="29"/>
      <c r="B817" s="46"/>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21.0" customHeight="1">
      <c r="A818" s="29"/>
      <c r="B818" s="46"/>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21.0" customHeight="1">
      <c r="A819" s="29"/>
      <c r="B819" s="46"/>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21.0" customHeight="1">
      <c r="A820" s="29"/>
      <c r="B820" s="46"/>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21.0" customHeight="1">
      <c r="A821" s="29"/>
      <c r="B821" s="46"/>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21.0" customHeight="1">
      <c r="A822" s="29"/>
      <c r="B822" s="46"/>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21.0" customHeight="1">
      <c r="A823" s="29"/>
      <c r="B823" s="46"/>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21.0" customHeight="1">
      <c r="A824" s="29"/>
      <c r="B824" s="46"/>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21.0" customHeight="1">
      <c r="A825" s="29"/>
      <c r="B825" s="46"/>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21.0" customHeight="1">
      <c r="A826" s="29"/>
      <c r="B826" s="46"/>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21.0" customHeight="1">
      <c r="A827" s="29"/>
      <c r="B827" s="46"/>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21.0" customHeight="1">
      <c r="A828" s="29"/>
      <c r="B828" s="46"/>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21.0" customHeight="1">
      <c r="A829" s="29"/>
      <c r="B829" s="46"/>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21.0" customHeight="1">
      <c r="A830" s="29"/>
      <c r="B830" s="46"/>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21.0" customHeight="1">
      <c r="A831" s="29"/>
      <c r="B831" s="46"/>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21.0" customHeight="1">
      <c r="A832" s="29"/>
      <c r="B832" s="46"/>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21.0" customHeight="1">
      <c r="A833" s="29"/>
      <c r="B833" s="46"/>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21.0" customHeight="1">
      <c r="A834" s="29"/>
      <c r="B834" s="46"/>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21.0" customHeight="1">
      <c r="A835" s="29"/>
      <c r="B835" s="46"/>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21.0" customHeight="1">
      <c r="A836" s="29"/>
      <c r="B836" s="46"/>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21.0" customHeight="1">
      <c r="A837" s="29"/>
      <c r="B837" s="46"/>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21.0" customHeight="1">
      <c r="A838" s="29"/>
      <c r="B838" s="46"/>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21.0" customHeight="1">
      <c r="A839" s="29"/>
      <c r="B839" s="46"/>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21.0" customHeight="1">
      <c r="A840" s="29"/>
      <c r="B840" s="46"/>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21.0" customHeight="1">
      <c r="A841" s="29"/>
      <c r="B841" s="46"/>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21.0" customHeight="1">
      <c r="A842" s="29"/>
      <c r="B842" s="46"/>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21.0" customHeight="1">
      <c r="A843" s="29"/>
      <c r="B843" s="46"/>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21.0" customHeight="1">
      <c r="A844" s="29"/>
      <c r="B844" s="46"/>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21.0" customHeight="1">
      <c r="A845" s="29"/>
      <c r="B845" s="46"/>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21.0" customHeight="1">
      <c r="A846" s="29"/>
      <c r="B846" s="46"/>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21.0" customHeight="1">
      <c r="A847" s="29"/>
      <c r="B847" s="46"/>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21.0" customHeight="1">
      <c r="A848" s="29"/>
      <c r="B848" s="46"/>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21.0" customHeight="1">
      <c r="A849" s="29"/>
      <c r="B849" s="46"/>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21.0" customHeight="1">
      <c r="A850" s="29"/>
      <c r="B850" s="46"/>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21.0" customHeight="1">
      <c r="A851" s="29"/>
      <c r="B851" s="46"/>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21.0" customHeight="1">
      <c r="A852" s="29"/>
      <c r="B852" s="46"/>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21.0" customHeight="1">
      <c r="A853" s="29"/>
      <c r="B853" s="46"/>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21.0" customHeight="1">
      <c r="A854" s="29"/>
      <c r="B854" s="46"/>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21.0" customHeight="1">
      <c r="A855" s="29"/>
      <c r="B855" s="46"/>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21.0" customHeight="1">
      <c r="A856" s="29"/>
      <c r="B856" s="46"/>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21.0" customHeight="1">
      <c r="A857" s="29"/>
      <c r="B857" s="46"/>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21.0" customHeight="1">
      <c r="A858" s="29"/>
      <c r="B858" s="46"/>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21.0" customHeight="1">
      <c r="A859" s="29"/>
      <c r="B859" s="46"/>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21.0" customHeight="1">
      <c r="A860" s="29"/>
      <c r="B860" s="46"/>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21.0" customHeight="1">
      <c r="A861" s="29"/>
      <c r="B861" s="46"/>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21.0" customHeight="1">
      <c r="A862" s="29"/>
      <c r="B862" s="46"/>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21.0" customHeight="1">
      <c r="A863" s="29"/>
      <c r="B863" s="46"/>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21.0" customHeight="1">
      <c r="A864" s="29"/>
      <c r="B864" s="46"/>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21.0" customHeight="1">
      <c r="A865" s="29"/>
      <c r="B865" s="46"/>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21.0" customHeight="1">
      <c r="A866" s="29"/>
      <c r="B866" s="46"/>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21.0" customHeight="1">
      <c r="A867" s="29"/>
      <c r="B867" s="46"/>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21.0" customHeight="1">
      <c r="A868" s="29"/>
      <c r="B868" s="46"/>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21.0" customHeight="1">
      <c r="A869" s="29"/>
      <c r="B869" s="46"/>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21.0" customHeight="1">
      <c r="A870" s="29"/>
      <c r="B870" s="46"/>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21.0" customHeight="1">
      <c r="A871" s="29"/>
      <c r="B871" s="46"/>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21.0" customHeight="1">
      <c r="A872" s="29"/>
      <c r="B872" s="46"/>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21.0" customHeight="1">
      <c r="A873" s="29"/>
      <c r="B873" s="46"/>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21.0" customHeight="1">
      <c r="A874" s="29"/>
      <c r="B874" s="46"/>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21.0" customHeight="1">
      <c r="A875" s="29"/>
      <c r="B875" s="46"/>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21.0" customHeight="1">
      <c r="A876" s="29"/>
      <c r="B876" s="46"/>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21.0" customHeight="1">
      <c r="A877" s="29"/>
      <c r="B877" s="46"/>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21.0" customHeight="1">
      <c r="A878" s="29"/>
      <c r="B878" s="46"/>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21.0" customHeight="1">
      <c r="A879" s="29"/>
      <c r="B879" s="46"/>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21.0" customHeight="1">
      <c r="A880" s="29"/>
      <c r="B880" s="46"/>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21.0" customHeight="1">
      <c r="A881" s="29"/>
      <c r="B881" s="46"/>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21.0" customHeight="1">
      <c r="A882" s="29"/>
      <c r="B882" s="46"/>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21.0" customHeight="1">
      <c r="A883" s="29"/>
      <c r="B883" s="46"/>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21.0" customHeight="1">
      <c r="A884" s="29"/>
      <c r="B884" s="46"/>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21.0" customHeight="1">
      <c r="A885" s="29"/>
      <c r="B885" s="46"/>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21.0" customHeight="1">
      <c r="A886" s="29"/>
      <c r="B886" s="46"/>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21.0" customHeight="1">
      <c r="A887" s="29"/>
      <c r="B887" s="46"/>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21.0" customHeight="1">
      <c r="A888" s="29"/>
      <c r="B888" s="46"/>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21.0" customHeight="1">
      <c r="A889" s="29"/>
      <c r="B889" s="46"/>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21.0" customHeight="1">
      <c r="A890" s="29"/>
      <c r="B890" s="46"/>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21.0" customHeight="1">
      <c r="A891" s="29"/>
      <c r="B891" s="46"/>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21.0" customHeight="1">
      <c r="A892" s="29"/>
      <c r="B892" s="46"/>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21.0" customHeight="1">
      <c r="A893" s="29"/>
      <c r="B893" s="46"/>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21.0" customHeight="1">
      <c r="A894" s="29"/>
      <c r="B894" s="46"/>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21.0" customHeight="1">
      <c r="A895" s="29"/>
      <c r="B895" s="46"/>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21.0" customHeight="1">
      <c r="A896" s="29"/>
      <c r="B896" s="46"/>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21.0" customHeight="1">
      <c r="A897" s="29"/>
      <c r="B897" s="46"/>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21.0" customHeight="1">
      <c r="A898" s="29"/>
      <c r="B898" s="46"/>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21.0" customHeight="1">
      <c r="A899" s="29"/>
      <c r="B899" s="46"/>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21.0" customHeight="1">
      <c r="A900" s="29"/>
      <c r="B900" s="46"/>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21.0" customHeight="1">
      <c r="A901" s="29"/>
      <c r="B901" s="46"/>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21.0" customHeight="1">
      <c r="A902" s="29"/>
      <c r="B902" s="46"/>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21.0" customHeight="1">
      <c r="A903" s="29"/>
      <c r="B903" s="46"/>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21.0" customHeight="1">
      <c r="A904" s="29"/>
      <c r="B904" s="46"/>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21.0" customHeight="1">
      <c r="A905" s="29"/>
      <c r="B905" s="46"/>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21.0" customHeight="1">
      <c r="A906" s="29"/>
      <c r="B906" s="46"/>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21.0" customHeight="1">
      <c r="A907" s="29"/>
      <c r="B907" s="46"/>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21.0" customHeight="1">
      <c r="A908" s="29"/>
      <c r="B908" s="46"/>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21.0" customHeight="1">
      <c r="A909" s="29"/>
      <c r="B909" s="46"/>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21.0" customHeight="1">
      <c r="A910" s="29"/>
      <c r="B910" s="46"/>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21.0" customHeight="1">
      <c r="A911" s="29"/>
      <c r="B911" s="46"/>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21.0" customHeight="1">
      <c r="A912" s="29"/>
      <c r="B912" s="46"/>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21.0" customHeight="1">
      <c r="A913" s="29"/>
      <c r="B913" s="46"/>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21.0" customHeight="1">
      <c r="A914" s="29"/>
      <c r="B914" s="46"/>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21.0" customHeight="1">
      <c r="A915" s="29"/>
      <c r="B915" s="46"/>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21.0" customHeight="1">
      <c r="A916" s="29"/>
      <c r="B916" s="46"/>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21.0" customHeight="1">
      <c r="A917" s="29"/>
      <c r="B917" s="46"/>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21.0" customHeight="1">
      <c r="A918" s="29"/>
      <c r="B918" s="46"/>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21.0" customHeight="1">
      <c r="A919" s="29"/>
      <c r="B919" s="46"/>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21.0" customHeight="1">
      <c r="A920" s="29"/>
      <c r="B920" s="46"/>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21.0" customHeight="1">
      <c r="A921" s="29"/>
      <c r="B921" s="46"/>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21.0" customHeight="1">
      <c r="A922" s="29"/>
      <c r="B922" s="46"/>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21.0" customHeight="1">
      <c r="A923" s="29"/>
      <c r="B923" s="46"/>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21.0" customHeight="1">
      <c r="A924" s="29"/>
      <c r="B924" s="46"/>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21.0" customHeight="1">
      <c r="A925" s="29"/>
      <c r="B925" s="46"/>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21.0" customHeight="1">
      <c r="A926" s="29"/>
      <c r="B926" s="46"/>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21.0" customHeight="1">
      <c r="A927" s="29"/>
      <c r="B927" s="46"/>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21.0" customHeight="1">
      <c r="A928" s="29"/>
      <c r="B928" s="46"/>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21.0" customHeight="1">
      <c r="A929" s="29"/>
      <c r="B929" s="46"/>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21.0" customHeight="1">
      <c r="A930" s="29"/>
      <c r="B930" s="46"/>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21.0" customHeight="1">
      <c r="A931" s="29"/>
      <c r="B931" s="46"/>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21.0" customHeight="1">
      <c r="A932" s="29"/>
      <c r="B932" s="46"/>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21.0" customHeight="1">
      <c r="A933" s="29"/>
      <c r="B933" s="46"/>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21.0" customHeight="1">
      <c r="A934" s="29"/>
      <c r="B934" s="46"/>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21.0" customHeight="1">
      <c r="A935" s="29"/>
      <c r="B935" s="46"/>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21.0" customHeight="1">
      <c r="A936" s="29"/>
      <c r="B936" s="46"/>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21.0" customHeight="1">
      <c r="A937" s="29"/>
      <c r="B937" s="46"/>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21.0" customHeight="1">
      <c r="A938" s="29"/>
      <c r="B938" s="46"/>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21.0" customHeight="1">
      <c r="A939" s="29"/>
      <c r="B939" s="46"/>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21.0" customHeight="1">
      <c r="A940" s="29"/>
      <c r="B940" s="46"/>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21.0" customHeight="1">
      <c r="A941" s="29"/>
      <c r="B941" s="46"/>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21.0" customHeight="1">
      <c r="A942" s="29"/>
      <c r="B942" s="46"/>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21.0" customHeight="1">
      <c r="A943" s="29"/>
      <c r="B943" s="46"/>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21.0" customHeight="1">
      <c r="A944" s="29"/>
      <c r="B944" s="46"/>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21.0" customHeight="1">
      <c r="A945" s="29"/>
      <c r="B945" s="46"/>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21.0" customHeight="1">
      <c r="A946" s="29"/>
      <c r="B946" s="46"/>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21.0" customHeight="1">
      <c r="A947" s="29"/>
      <c r="B947" s="46"/>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21.0" customHeight="1">
      <c r="A948" s="29"/>
      <c r="B948" s="46"/>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21.0" customHeight="1">
      <c r="A949" s="29"/>
      <c r="B949" s="46"/>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21.0" customHeight="1">
      <c r="A950" s="29"/>
      <c r="B950" s="46"/>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21.0" customHeight="1">
      <c r="A951" s="29"/>
      <c r="B951" s="46"/>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21.0" customHeight="1">
      <c r="A952" s="29"/>
      <c r="B952" s="46"/>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21.0" customHeight="1">
      <c r="A953" s="29"/>
      <c r="B953" s="46"/>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21.0" customHeight="1">
      <c r="A954" s="29"/>
      <c r="B954" s="46"/>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21.0" customHeight="1">
      <c r="A955" s="29"/>
      <c r="B955" s="46"/>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21.0" customHeight="1">
      <c r="A956" s="29"/>
      <c r="B956" s="46"/>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21.0" customHeight="1">
      <c r="A957" s="29"/>
      <c r="B957" s="46"/>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21.0" customHeight="1">
      <c r="A958" s="29"/>
      <c r="B958" s="46"/>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21.0" customHeight="1">
      <c r="A959" s="29"/>
      <c r="B959" s="46"/>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21.0" customHeight="1">
      <c r="A960" s="29"/>
      <c r="B960" s="46"/>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21.0" customHeight="1">
      <c r="A961" s="29"/>
      <c r="B961" s="46"/>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21.0" customHeight="1">
      <c r="A962" s="29"/>
      <c r="B962" s="46"/>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21.0" customHeight="1">
      <c r="A963" s="29"/>
      <c r="B963" s="46"/>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21.0" customHeight="1">
      <c r="A964" s="29"/>
      <c r="B964" s="46"/>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21.0" customHeight="1">
      <c r="A965" s="29"/>
      <c r="B965" s="46"/>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21.0" customHeight="1">
      <c r="A966" s="29"/>
      <c r="B966" s="46"/>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21.0" customHeight="1">
      <c r="A967" s="29"/>
      <c r="B967" s="46"/>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21.0" customHeight="1">
      <c r="A968" s="29"/>
      <c r="B968" s="46"/>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21.0" customHeight="1">
      <c r="A969" s="29"/>
      <c r="B969" s="46"/>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21.0" customHeight="1">
      <c r="A970" s="29"/>
      <c r="B970" s="46"/>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21.0" customHeight="1">
      <c r="A971" s="29"/>
      <c r="B971" s="46"/>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21.0" customHeight="1">
      <c r="A972" s="29"/>
      <c r="B972" s="46"/>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21.0" customHeight="1">
      <c r="A973" s="29"/>
      <c r="B973" s="46"/>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21.0" customHeight="1">
      <c r="A974" s="29"/>
      <c r="B974" s="46"/>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21.0" customHeight="1">
      <c r="A975" s="29"/>
      <c r="B975" s="46"/>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21.0" customHeight="1">
      <c r="A976" s="29"/>
      <c r="B976" s="46"/>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21.0" customHeight="1">
      <c r="A977" s="29"/>
      <c r="B977" s="46"/>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21.0" customHeight="1">
      <c r="A978" s="29"/>
      <c r="B978" s="46"/>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21.0" customHeight="1">
      <c r="A979" s="29"/>
      <c r="B979" s="46"/>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21.0" customHeight="1">
      <c r="A980" s="29"/>
      <c r="B980" s="46"/>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21.0" customHeight="1">
      <c r="A981" s="29"/>
      <c r="B981" s="46"/>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21.0" customHeight="1">
      <c r="A982" s="29"/>
      <c r="B982" s="46"/>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21.0" customHeight="1">
      <c r="A983" s="29"/>
      <c r="B983" s="46"/>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21.0" customHeight="1">
      <c r="A984" s="29"/>
      <c r="B984" s="46"/>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21.0" customHeight="1">
      <c r="A985" s="29"/>
      <c r="B985" s="46"/>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21.0" customHeight="1">
      <c r="A986" s="29"/>
      <c r="B986" s="46"/>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21.0" customHeight="1">
      <c r="A987" s="29"/>
      <c r="B987" s="46"/>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21.0" customHeight="1">
      <c r="A988" s="29"/>
      <c r="B988" s="46"/>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21.0" customHeight="1">
      <c r="A989" s="29"/>
      <c r="B989" s="46"/>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21.0" customHeight="1">
      <c r="A990" s="29"/>
      <c r="B990" s="46"/>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21.0" customHeight="1">
      <c r="A991" s="29"/>
      <c r="B991" s="46"/>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21.0" customHeight="1">
      <c r="A992" s="29"/>
      <c r="B992" s="46"/>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21.0" customHeight="1">
      <c r="A993" s="29"/>
      <c r="B993" s="46"/>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21.0" customHeight="1">
      <c r="A994" s="29"/>
      <c r="B994" s="46"/>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21.0" customHeight="1">
      <c r="A995" s="29"/>
      <c r="B995" s="46"/>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21.0" customHeight="1">
      <c r="A996" s="29"/>
      <c r="B996" s="46"/>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21.0" customHeight="1">
      <c r="A997" s="29"/>
      <c r="B997" s="46"/>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21.0" customHeight="1">
      <c r="A998" s="29"/>
      <c r="B998" s="46"/>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21.0" customHeight="1">
      <c r="A999" s="29"/>
      <c r="B999" s="46"/>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ht="21.0" customHeight="1">
      <c r="A1000" s="29"/>
      <c r="B1000" s="46"/>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mergeCells count="4">
    <mergeCell ref="B2:E2"/>
    <mergeCell ref="C8:E8"/>
    <mergeCell ref="C11:E11"/>
    <mergeCell ref="B12:D12"/>
  </mergeCells>
  <printOptions/>
  <pageMargins bottom="0.75" footer="0.0" header="0.0" left="0.7" right="0.7" top="0.75"/>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72.86"/>
    <col customWidth="1" min="3" max="3" width="28.0"/>
    <col customWidth="1" min="4" max="4" width="77.86"/>
    <col customWidth="1" min="5" max="26" width="8.86"/>
  </cols>
  <sheetData>
    <row r="1" ht="21.0" customHeight="1">
      <c r="A1" s="29"/>
      <c r="B1" s="29"/>
      <c r="C1" s="29"/>
      <c r="D1" s="29"/>
      <c r="E1" s="29"/>
      <c r="F1" s="29"/>
      <c r="G1" s="29"/>
      <c r="H1" s="29"/>
      <c r="I1" s="29"/>
      <c r="J1" s="29"/>
      <c r="K1" s="29"/>
      <c r="L1" s="29"/>
      <c r="M1" s="29"/>
      <c r="N1" s="29"/>
      <c r="O1" s="29"/>
      <c r="P1" s="29"/>
      <c r="Q1" s="29"/>
      <c r="R1" s="29"/>
      <c r="S1" s="29"/>
      <c r="T1" s="29"/>
      <c r="U1" s="29"/>
      <c r="V1" s="29"/>
      <c r="W1" s="29"/>
      <c r="X1" s="29"/>
      <c r="Y1" s="29"/>
      <c r="Z1" s="29"/>
    </row>
    <row r="2" ht="21.0" customHeight="1">
      <c r="A2" s="29"/>
      <c r="B2" s="65" t="s">
        <v>97</v>
      </c>
      <c r="C2" s="66"/>
      <c r="D2" s="67"/>
      <c r="E2" s="29"/>
      <c r="F2" s="29"/>
      <c r="G2" s="29"/>
      <c r="H2" s="29"/>
      <c r="I2" s="29"/>
      <c r="J2" s="29"/>
      <c r="K2" s="29"/>
      <c r="L2" s="29"/>
      <c r="M2" s="29"/>
      <c r="N2" s="29"/>
      <c r="O2" s="29"/>
      <c r="P2" s="29"/>
      <c r="Q2" s="29"/>
      <c r="R2" s="29"/>
      <c r="S2" s="29"/>
      <c r="T2" s="29"/>
      <c r="U2" s="29"/>
      <c r="V2" s="29"/>
      <c r="W2" s="29"/>
      <c r="X2" s="29"/>
      <c r="Y2" s="29"/>
      <c r="Z2" s="29"/>
    </row>
    <row r="3" ht="21.0" customHeight="1">
      <c r="A3" s="29"/>
      <c r="B3" s="29"/>
      <c r="C3" s="29"/>
      <c r="D3" s="29"/>
      <c r="E3" s="29"/>
      <c r="F3" s="29"/>
      <c r="G3" s="29"/>
      <c r="H3" s="29"/>
      <c r="I3" s="29"/>
      <c r="J3" s="29"/>
      <c r="K3" s="29"/>
      <c r="L3" s="29"/>
      <c r="M3" s="29"/>
      <c r="N3" s="29"/>
      <c r="O3" s="29"/>
      <c r="P3" s="29"/>
      <c r="Q3" s="29"/>
      <c r="R3" s="29"/>
      <c r="S3" s="29"/>
      <c r="T3" s="29"/>
      <c r="U3" s="29"/>
      <c r="V3" s="29"/>
      <c r="W3" s="29"/>
      <c r="X3" s="29"/>
      <c r="Y3" s="29"/>
      <c r="Z3" s="29"/>
    </row>
    <row r="4" ht="105.75" customHeight="1">
      <c r="A4" s="37"/>
      <c r="B4" s="68" t="s">
        <v>98</v>
      </c>
      <c r="C4" s="66"/>
      <c r="D4" s="67"/>
      <c r="E4" s="29"/>
      <c r="F4" s="29"/>
      <c r="G4" s="29"/>
      <c r="H4" s="29"/>
      <c r="I4" s="29"/>
      <c r="J4" s="29"/>
      <c r="K4" s="29"/>
      <c r="L4" s="29"/>
      <c r="M4" s="29"/>
      <c r="N4" s="29"/>
      <c r="O4" s="29"/>
      <c r="P4" s="29"/>
      <c r="Q4" s="29"/>
      <c r="R4" s="29"/>
      <c r="S4" s="29"/>
      <c r="T4" s="29"/>
      <c r="U4" s="29"/>
      <c r="V4" s="29"/>
      <c r="W4" s="29"/>
      <c r="X4" s="29"/>
      <c r="Y4" s="29"/>
      <c r="Z4" s="29"/>
    </row>
    <row r="5" ht="30.0" customHeight="1">
      <c r="A5" s="37"/>
      <c r="B5" s="37"/>
      <c r="C5" s="37"/>
      <c r="D5" s="29"/>
      <c r="E5" s="29"/>
      <c r="F5" s="29"/>
      <c r="G5" s="29"/>
      <c r="H5" s="29"/>
      <c r="I5" s="29"/>
      <c r="J5" s="29"/>
      <c r="K5" s="29"/>
      <c r="L5" s="29"/>
      <c r="M5" s="29"/>
      <c r="N5" s="29"/>
      <c r="O5" s="29"/>
      <c r="P5" s="29"/>
      <c r="Q5" s="29"/>
      <c r="R5" s="29"/>
      <c r="S5" s="29"/>
      <c r="T5" s="29"/>
      <c r="U5" s="29"/>
      <c r="V5" s="29"/>
      <c r="W5" s="29"/>
      <c r="X5" s="29"/>
      <c r="Y5" s="29"/>
      <c r="Z5" s="29"/>
    </row>
    <row r="6" ht="31.5" customHeight="1">
      <c r="A6" s="37"/>
      <c r="B6" s="69" t="s">
        <v>99</v>
      </c>
      <c r="C6" s="66"/>
      <c r="D6" s="67"/>
      <c r="E6" s="29"/>
      <c r="F6" s="29"/>
      <c r="G6" s="29"/>
      <c r="H6" s="29"/>
      <c r="I6" s="29"/>
      <c r="J6" s="29"/>
      <c r="K6" s="29"/>
      <c r="L6" s="29"/>
      <c r="M6" s="29"/>
      <c r="N6" s="29"/>
      <c r="O6" s="29"/>
      <c r="P6" s="29"/>
      <c r="Q6" s="29"/>
      <c r="R6" s="29"/>
      <c r="S6" s="29"/>
      <c r="T6" s="29"/>
      <c r="U6" s="29"/>
      <c r="V6" s="29"/>
      <c r="W6" s="29"/>
      <c r="X6" s="29"/>
      <c r="Y6" s="29"/>
      <c r="Z6" s="29"/>
    </row>
    <row r="7" ht="24.75" customHeight="1">
      <c r="A7" s="37"/>
      <c r="B7" s="37"/>
      <c r="C7" s="37"/>
      <c r="D7" s="29"/>
      <c r="E7" s="29"/>
      <c r="F7" s="29"/>
      <c r="G7" s="29"/>
      <c r="H7" s="29"/>
      <c r="I7" s="29"/>
      <c r="J7" s="29"/>
      <c r="K7" s="29"/>
      <c r="L7" s="29"/>
      <c r="M7" s="29"/>
      <c r="N7" s="29"/>
      <c r="O7" s="29"/>
      <c r="P7" s="29"/>
      <c r="Q7" s="29"/>
      <c r="R7" s="29"/>
      <c r="S7" s="29"/>
      <c r="T7" s="29"/>
      <c r="U7" s="29"/>
      <c r="V7" s="29"/>
      <c r="W7" s="29"/>
      <c r="X7" s="29"/>
      <c r="Y7" s="29"/>
      <c r="Z7" s="29"/>
    </row>
    <row r="8" ht="21.0" customHeight="1">
      <c r="A8" s="29"/>
      <c r="B8" s="29"/>
      <c r="C8" s="29"/>
      <c r="D8" s="70" t="s">
        <v>100</v>
      </c>
      <c r="E8" s="29"/>
      <c r="F8" s="29"/>
      <c r="G8" s="29"/>
      <c r="H8" s="29"/>
      <c r="I8" s="29"/>
      <c r="J8" s="29"/>
      <c r="K8" s="29"/>
      <c r="L8" s="29"/>
      <c r="M8" s="29"/>
      <c r="N8" s="29"/>
      <c r="O8" s="29"/>
      <c r="P8" s="29"/>
      <c r="Q8" s="29"/>
      <c r="R8" s="29"/>
      <c r="S8" s="29"/>
      <c r="T8" s="29"/>
      <c r="U8" s="29"/>
      <c r="V8" s="29"/>
      <c r="W8" s="29"/>
      <c r="X8" s="29"/>
      <c r="Y8" s="29"/>
      <c r="Z8" s="29"/>
    </row>
    <row r="9" ht="21.0" customHeight="1">
      <c r="A9" s="29"/>
      <c r="B9" s="29"/>
      <c r="C9" s="29"/>
      <c r="D9" s="29"/>
      <c r="E9" s="29"/>
      <c r="F9" s="29"/>
      <c r="G9" s="29"/>
      <c r="H9" s="29"/>
      <c r="I9" s="29"/>
      <c r="J9" s="29"/>
      <c r="K9" s="29"/>
      <c r="L9" s="29"/>
      <c r="M9" s="29"/>
      <c r="N9" s="29"/>
      <c r="O9" s="29"/>
      <c r="P9" s="29"/>
      <c r="Q9" s="29"/>
      <c r="R9" s="29"/>
      <c r="S9" s="29"/>
      <c r="T9" s="29"/>
      <c r="U9" s="29"/>
      <c r="V9" s="29"/>
      <c r="W9" s="29"/>
      <c r="X9" s="29"/>
      <c r="Y9" s="29"/>
      <c r="Z9" s="29"/>
    </row>
    <row r="10" ht="52.5" customHeight="1">
      <c r="A10" s="29"/>
      <c r="B10" s="29"/>
      <c r="C10" s="29"/>
      <c r="D10" s="70" t="s">
        <v>101</v>
      </c>
      <c r="E10" s="29"/>
      <c r="F10" s="29"/>
      <c r="G10" s="29"/>
      <c r="H10" s="29"/>
      <c r="I10" s="29"/>
      <c r="J10" s="29"/>
      <c r="K10" s="29"/>
      <c r="L10" s="29"/>
      <c r="M10" s="29"/>
      <c r="N10" s="29"/>
      <c r="O10" s="29"/>
      <c r="P10" s="29"/>
      <c r="Q10" s="29"/>
      <c r="R10" s="29"/>
      <c r="S10" s="29"/>
      <c r="T10" s="29"/>
      <c r="U10" s="29"/>
      <c r="V10" s="29"/>
      <c r="W10" s="29"/>
      <c r="X10" s="29"/>
      <c r="Y10" s="29"/>
      <c r="Z10" s="29"/>
    </row>
    <row r="11" ht="21.0" customHeight="1">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row>
    <row r="12" ht="25.5" customHeight="1">
      <c r="A12" s="29"/>
      <c r="B12" s="69" t="s">
        <v>102</v>
      </c>
      <c r="C12" s="66"/>
      <c r="D12" s="67"/>
      <c r="E12" s="29"/>
      <c r="F12" s="29"/>
      <c r="G12" s="29"/>
      <c r="H12" s="29"/>
      <c r="I12" s="29"/>
      <c r="J12" s="29"/>
      <c r="K12" s="29"/>
      <c r="L12" s="29"/>
      <c r="M12" s="29"/>
      <c r="N12" s="29"/>
      <c r="O12" s="29"/>
      <c r="P12" s="29"/>
      <c r="Q12" s="29"/>
      <c r="R12" s="29"/>
      <c r="S12" s="29"/>
      <c r="T12" s="29"/>
      <c r="U12" s="29"/>
      <c r="V12" s="29"/>
      <c r="W12" s="29"/>
      <c r="X12" s="29"/>
      <c r="Y12" s="29"/>
      <c r="Z12" s="29"/>
    </row>
    <row r="13" ht="21.0" customHeight="1">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row>
    <row r="14" ht="21.0" customHeight="1">
      <c r="A14" s="29"/>
      <c r="B14" s="70" t="s">
        <v>103</v>
      </c>
      <c r="C14" s="29"/>
      <c r="D14" s="71" t="s">
        <v>104</v>
      </c>
      <c r="E14" s="29"/>
      <c r="F14" s="29"/>
      <c r="G14" s="29"/>
      <c r="H14" s="29"/>
      <c r="I14" s="29"/>
      <c r="J14" s="29"/>
      <c r="K14" s="29"/>
      <c r="L14" s="29"/>
      <c r="M14" s="29"/>
      <c r="N14" s="29"/>
      <c r="O14" s="29"/>
      <c r="P14" s="29"/>
      <c r="Q14" s="29"/>
      <c r="R14" s="29"/>
      <c r="S14" s="29"/>
      <c r="T14" s="29"/>
      <c r="U14" s="29"/>
      <c r="V14" s="29"/>
      <c r="W14" s="29"/>
      <c r="X14" s="29"/>
      <c r="Y14" s="29"/>
      <c r="Z14" s="29"/>
    </row>
    <row r="15" ht="21.0" customHeight="1">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row>
    <row r="16" ht="21.0" customHeight="1">
      <c r="A16" s="29"/>
      <c r="B16" s="71" t="s">
        <v>105</v>
      </c>
      <c r="C16" s="29"/>
      <c r="D16" s="71" t="s">
        <v>106</v>
      </c>
      <c r="E16" s="29"/>
      <c r="F16" s="29"/>
      <c r="G16" s="29"/>
      <c r="H16" s="29"/>
      <c r="I16" s="29"/>
      <c r="J16" s="29"/>
      <c r="K16" s="29"/>
      <c r="L16" s="29"/>
      <c r="M16" s="29"/>
      <c r="N16" s="29"/>
      <c r="O16" s="29"/>
      <c r="P16" s="29"/>
      <c r="Q16" s="29"/>
      <c r="R16" s="29"/>
      <c r="S16" s="29"/>
      <c r="T16" s="29"/>
      <c r="U16" s="29"/>
      <c r="V16" s="29"/>
      <c r="W16" s="29"/>
      <c r="X16" s="29"/>
      <c r="Y16" s="29"/>
      <c r="Z16" s="29"/>
    </row>
    <row r="17" ht="21.0" customHeight="1">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row>
    <row r="18" ht="21.0" customHeight="1">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row>
    <row r="19" ht="21.0" customHeight="1">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row>
    <row r="20" ht="21.0" customHeight="1">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row>
    <row r="21" ht="21.0" customHeight="1">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row>
    <row r="22" ht="21.0" customHeight="1">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row>
    <row r="23" ht="21.0" customHeight="1">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row>
    <row r="24" ht="21.0" customHeight="1">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row>
    <row r="25" ht="21.0" customHeight="1">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row>
    <row r="26" ht="21.0" customHeight="1">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row>
    <row r="27" ht="21.0" customHeight="1">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row>
    <row r="28" ht="21.0" customHeight="1">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ht="21.0" customHeight="1">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row>
    <row r="30" ht="21.0" customHeight="1">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row>
    <row r="31" ht="21.0"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ht="21.0"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ht="21.0"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ht="21.0" customHeight="1">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row>
    <row r="35" ht="21.0" customHeight="1">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row>
    <row r="36" ht="21.0" customHeight="1">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ht="21.0"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ht="21.0"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ht="21.0"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ht="21.0"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ht="21.0"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ht="21.0"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ht="21.0"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ht="21.0"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ht="21.0"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ht="21.0"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ht="21.0"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ht="21.0"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ht="21.0"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ht="21.0"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ht="21.0"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ht="21.0"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ht="21.0"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ht="21.0"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ht="21.0"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ht="21.0"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ht="21.0"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ht="21.0"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ht="21.0"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ht="21.0"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ht="21.0"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ht="21.0"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ht="21.0"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ht="21.0"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ht="21.0"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ht="21.0"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ht="21.0"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ht="21.0"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ht="21.0"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ht="21.0"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ht="21.0"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ht="21.0"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ht="21.0"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ht="21.0"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ht="21.0"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ht="21.0"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ht="21.0"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ht="21.0"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ht="21.0"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ht="21.0"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ht="21.0"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ht="21.0"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ht="21.0"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ht="21.0"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ht="21.0"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ht="21.0"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ht="21.0"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ht="21.0"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ht="21.0"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ht="21.0"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ht="21.0"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ht="21.0"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ht="21.0"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ht="21.0"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ht="21.0"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ht="21.0"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ht="21.0"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ht="21.0"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ht="21.0"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21.0"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21.0"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21.0"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21.0"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21.0"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21.0"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21.0"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21.0"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21.0"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21.0"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21.0"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21.0"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21.0"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21.0"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21.0"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21.0"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21.0"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21.0"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21.0"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21.0"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21.0"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21.0"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21.0"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21.0"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21.0"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21.0"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21.0"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21.0"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21.0"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21.0"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21.0"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21.0"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21.0"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21.0"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21.0"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21.0"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21.0"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21.0"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21.0"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21.0"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21.0"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21.0"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21.0"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21.0"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21.0"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21.0"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21.0"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21.0"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21.0"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21.0"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21.0"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21.0"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21.0"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21.0"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21.0"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21.0"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21.0"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21.0"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21.0"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21.0"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21.0"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21.0"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21.0"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21.0"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21.0"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21.0"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21.0"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21.0"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21.0"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21.0"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21.0"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21.0"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21.0"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21.0"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21.0"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21.0"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21.0"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21.0"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21.0"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21.0"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21.0"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21.0"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21.0"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21.0"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21.0"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21.0"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21.0"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21.0"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21.0"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21.0"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21.0"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21.0"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21.0"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21.0"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21.0"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21.0"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21.0"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21.0"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21.0"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21.0"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21.0"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21.0"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21.0"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21.0"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21.0"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21.0"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21.0"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21.0"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21.0"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21.0"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21.0"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21.0"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21.0"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21.0"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21.0"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21.0"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21.0"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21.0"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21.0"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21.0"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21.0"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21.0"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21.0"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21.0"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21.0"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21.0"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21.0"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21.0"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21.0"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21.0"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21.0"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21.0"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21.0"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21.0"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21.0"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21.0"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21.0"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21.0"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21.0"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21.0"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21.0"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21.0"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21.0"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21.0"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21.0"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21.0"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21.0"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21.0"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21.0"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ht="21.0"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ht="21.0"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ht="21.0"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ht="21.0"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ht="21.0"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ht="21.0"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ht="21.0"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ht="21.0"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ht="21.0"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ht="21.0"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ht="21.0"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ht="21.0"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ht="21.0"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ht="21.0"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ht="21.0"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ht="21.0"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ht="21.0"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ht="21.0"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ht="21.0"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ht="21.0"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ht="21.0"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ht="21.0"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ht="21.0"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21.0"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21.0"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21.0"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21.0"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21.0"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21.0"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21.0"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21.0"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21.0"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21.0"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21.0"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21.0"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21.0"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21.0"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21.0"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21.0"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21.0"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21.0"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21.0"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21.0"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21.0"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21.0"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21.0"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21.0"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21.0"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21.0"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21.0"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21.0"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21.0"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21.0"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21.0"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21.0"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21.0"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21.0"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21.0"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21.0"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21.0"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21.0"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21.0"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21.0"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21.0"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21.0"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21.0"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21.0"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21.0"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21.0"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21.0"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21.0"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21.0"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21.0"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21.0"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21.0"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21.0"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21.0"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21.0"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21.0"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21.0"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21.0"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21.0"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21.0"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21.0"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21.0"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21.0"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21.0"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21.0"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21.0"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21.0"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21.0"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21.0"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21.0"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21.0"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21.0"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21.0"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21.0"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21.0"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21.0"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21.0"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21.0"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21.0"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21.0"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21.0"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21.0"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21.0"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21.0"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21.0"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21.0"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21.0"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21.0"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21.0"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21.0"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21.0"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21.0"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21.0"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21.0"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21.0"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21.0"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21.0"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21.0"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21.0"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21.0"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21.0"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21.0"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21.0"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21.0"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21.0"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21.0"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21.0"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21.0"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21.0"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21.0"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21.0"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21.0"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21.0"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21.0"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21.0"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21.0"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21.0"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21.0"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21.0"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21.0"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21.0"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21.0"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21.0"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21.0"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21.0"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21.0"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21.0"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21.0"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21.0"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21.0"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21.0"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21.0"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21.0"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21.0"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21.0"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21.0"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21.0"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21.0"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21.0"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21.0"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21.0"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21.0"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21.0"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21.0"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21.0"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21.0"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21.0"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21.0"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21.0"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21.0"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21.0"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21.0"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21.0"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21.0"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21.0"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21.0"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21.0"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21.0"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21.0"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21.0"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21.0"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21.0"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21.0"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21.0"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21.0"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21.0"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21.0"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21.0"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21.0"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21.0"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21.0"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21.0"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21.0"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21.0"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21.0"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21.0"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21.0"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21.0"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21.0"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21.0"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21.0"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21.0"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21.0"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21.0"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21.0"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21.0"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21.0"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21.0"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21.0"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21.0"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21.0"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21.0"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21.0"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21.0"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21.0"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21.0"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21.0"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21.0"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21.0"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21.0"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21.0"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21.0"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21.0"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21.0"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21.0"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21.0"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21.0"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21.0"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21.0"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21.0"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21.0"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21.0"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21.0"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21.0"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21.0"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21.0"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21.0"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21.0"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21.0"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21.0"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21.0"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21.0"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21.0"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21.0"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21.0"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21.0"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21.0"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21.0"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21.0"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21.0"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21.0"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21.0"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21.0"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21.0"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21.0"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21.0"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21.0"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21.0"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21.0"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21.0"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21.0"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21.0"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21.0"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21.0"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21.0"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21.0"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21.0"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21.0"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21.0"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21.0"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21.0"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21.0"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21.0"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21.0"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21.0"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21.0"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21.0"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21.0"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21.0"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21.0"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21.0"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21.0"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21.0"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21.0"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21.0"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21.0"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21.0"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21.0"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21.0"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21.0"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21.0"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21.0"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21.0"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21.0"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21.0"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21.0"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21.0"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21.0"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21.0"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21.0"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21.0"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21.0"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21.0"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21.0"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21.0"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21.0"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21.0"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21.0"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21.0"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21.0"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21.0"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21.0"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21.0"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21.0"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21.0"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21.0"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21.0"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21.0"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21.0"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21.0"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21.0"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21.0"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21.0"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21.0"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21.0"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21.0"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21.0"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21.0"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21.0"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21.0"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21.0"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21.0"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21.0"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21.0"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21.0"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21.0"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21.0"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21.0"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21.0"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21.0"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21.0"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21.0"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21.0"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21.0"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21.0"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21.0"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21.0"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21.0"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21.0"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21.0"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21.0"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21.0"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21.0"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21.0"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21.0"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21.0"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21.0"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21.0"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21.0"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21.0"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21.0"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21.0"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21.0"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21.0"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21.0"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21.0"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21.0"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21.0"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21.0"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21.0"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21.0"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21.0"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21.0"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21.0"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21.0"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21.0"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21.0"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21.0"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21.0"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21.0"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21.0"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21.0"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21.0"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21.0"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21.0"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21.0"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21.0"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21.0"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21.0"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21.0"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21.0"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21.0"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21.0"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21.0"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21.0"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21.0"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21.0"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21.0"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21.0"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21.0"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21.0"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21.0"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21.0"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21.0"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21.0"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21.0"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21.0"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21.0"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21.0"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21.0"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21.0"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21.0"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21.0"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21.0"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21.0"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21.0"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21.0"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21.0"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21.0"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21.0"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21.0"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21.0"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21.0"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21.0"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21.0"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21.0"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21.0"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21.0"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21.0"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21.0"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21.0"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21.0"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21.0"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21.0"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21.0"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21.0"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21.0"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21.0"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21.0"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21.0"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21.0"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21.0"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21.0"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21.0"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21.0"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21.0"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21.0"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21.0"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21.0"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21.0"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21.0"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21.0"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21.0"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21.0"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21.0"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21.0"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21.0"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21.0"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21.0"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21.0"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21.0"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21.0"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21.0"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21.0"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21.0"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21.0"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21.0"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21.0"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21.0"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21.0"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21.0"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21.0"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21.0"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21.0"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21.0"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21.0"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21.0"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21.0"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21.0"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21.0"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21.0"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21.0"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21.0"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21.0"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21.0"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21.0"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21.0"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21.0"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21.0"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21.0"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21.0"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21.0"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21.0"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21.0"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21.0"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21.0"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21.0"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21.0"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21.0"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21.0"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21.0"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21.0"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21.0"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21.0"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21.0"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21.0"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21.0"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21.0"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21.0"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21.0"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21.0"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21.0"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21.0"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21.0"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21.0"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21.0"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21.0"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21.0"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21.0"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21.0"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21.0"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21.0"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21.0"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21.0"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21.0"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21.0"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21.0"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21.0"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21.0"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21.0"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21.0"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21.0"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21.0"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21.0"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21.0"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21.0"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21.0"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21.0"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21.0"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21.0"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21.0"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21.0"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21.0"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21.0"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21.0"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21.0"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21.0"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21.0"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21.0"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21.0"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21.0"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21.0"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21.0"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21.0"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21.0"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21.0"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21.0"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21.0"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21.0"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21.0"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21.0"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21.0"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21.0"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21.0"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21.0"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21.0"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21.0"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21.0"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21.0"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21.0"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21.0"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21.0"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21.0"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21.0"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21.0"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21.0"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21.0"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21.0"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21.0"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21.0"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21.0"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21.0"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21.0"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21.0"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21.0"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21.0"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21.0"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21.0"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21.0"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21.0"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21.0"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21.0"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21.0"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21.0"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21.0"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21.0"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21.0"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21.0"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21.0"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21.0"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21.0"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21.0"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21.0"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21.0"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21.0"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21.0"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21.0"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21.0"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21.0"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21.0"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21.0"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21.0"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21.0"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21.0"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21.0"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21.0"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21.0"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21.0"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21.0"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21.0"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21.0"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21.0"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21.0"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21.0"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21.0"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21.0"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21.0"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21.0"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21.0"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21.0"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21.0"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21.0"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21.0"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21.0"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21.0"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21.0"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21.0"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21.0"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21.0"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21.0"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21.0"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21.0"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21.0"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21.0"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21.0"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21.0"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21.0"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21.0"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21.0"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21.0"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21.0"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21.0"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21.0"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21.0"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21.0"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21.0"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21.0"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21.0"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21.0"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21.0"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21.0"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21.0"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21.0"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21.0"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21.0"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21.0"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21.0"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21.0"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21.0"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21.0"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21.0"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21.0"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21.0"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21.0"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21.0"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21.0"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21.0"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21.0"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21.0"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21.0"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21.0"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21.0"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21.0"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21.0"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21.0"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21.0"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21.0"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21.0"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21.0"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21.0"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21.0"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21.0"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21.0"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21.0"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21.0"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21.0"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21.0"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21.0"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21.0"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21.0"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21.0"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21.0"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21.0"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21.0"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21.0"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21.0"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21.0"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21.0"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21.0"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21.0"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21.0"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21.0"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21.0"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21.0"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21.0"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21.0"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21.0"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21.0"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21.0"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21.0"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21.0"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21.0"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21.0"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21.0"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21.0"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21.0"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21.0"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21.0"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21.0"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21.0"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21.0"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21.0"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21.0"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21.0"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21.0"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21.0"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21.0"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21.0"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21.0"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21.0"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21.0"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21.0"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21.0"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21.0"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21.0"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21.0"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21.0"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21.0"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ht="21.0"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mergeCells count="4">
    <mergeCell ref="B2:D2"/>
    <mergeCell ref="B4:D4"/>
    <mergeCell ref="B6:D6"/>
    <mergeCell ref="B12:D12"/>
  </mergeCells>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29"/>
    <col customWidth="1" min="2" max="2" width="11.43"/>
    <col customWidth="1" min="3" max="3" width="11.29"/>
    <col customWidth="1" min="4" max="4" width="21.71"/>
    <col customWidth="1" min="5" max="5" width="17.43"/>
    <col customWidth="1" min="6" max="6" width="17.29"/>
    <col customWidth="1" min="7" max="7" width="20.71"/>
    <col customWidth="1" min="8" max="8" width="13.0"/>
    <col customWidth="1" min="9" max="9" width="17.29"/>
    <col customWidth="1" min="10" max="10" width="14.29"/>
    <col customWidth="1" min="11" max="26" width="10.71"/>
  </cols>
  <sheetData>
    <row r="1">
      <c r="B1" s="30" t="s">
        <v>107</v>
      </c>
    </row>
    <row r="2" ht="60.75" customHeight="1">
      <c r="B2" s="72" t="s">
        <v>108</v>
      </c>
      <c r="C2" s="73" t="s">
        <v>109</v>
      </c>
      <c r="D2" s="19"/>
      <c r="E2" s="19"/>
      <c r="F2" s="19"/>
      <c r="G2" s="19"/>
      <c r="H2" s="19"/>
      <c r="I2" s="18"/>
      <c r="J2" s="72" t="s">
        <v>110</v>
      </c>
    </row>
    <row r="3">
      <c r="B3" s="74" t="s">
        <v>111</v>
      </c>
      <c r="C3" s="19"/>
      <c r="D3" s="19"/>
      <c r="E3" s="19"/>
      <c r="F3" s="19"/>
      <c r="G3" s="19"/>
      <c r="H3" s="19"/>
      <c r="I3" s="19"/>
      <c r="J3" s="18"/>
    </row>
    <row r="4">
      <c r="B4" s="75" t="s">
        <v>112</v>
      </c>
      <c r="C4" s="19"/>
      <c r="D4" s="18"/>
      <c r="E4" s="76" t="s">
        <v>113</v>
      </c>
      <c r="F4" s="76" t="s">
        <v>114</v>
      </c>
      <c r="G4" s="77" t="s">
        <v>115</v>
      </c>
      <c r="H4" s="18"/>
      <c r="I4" s="76" t="s">
        <v>116</v>
      </c>
      <c r="J4" s="76" t="s">
        <v>117</v>
      </c>
    </row>
    <row r="5">
      <c r="B5" s="78" t="s">
        <v>1</v>
      </c>
      <c r="C5" s="19"/>
      <c r="D5" s="18"/>
      <c r="E5" s="79" t="s">
        <v>118</v>
      </c>
      <c r="F5" s="79" t="s">
        <v>119</v>
      </c>
      <c r="G5" s="79" t="s">
        <v>120</v>
      </c>
      <c r="H5" s="79" t="s">
        <v>121</v>
      </c>
      <c r="I5" s="79" t="s">
        <v>122</v>
      </c>
      <c r="J5" s="80">
        <v>45330.0</v>
      </c>
    </row>
    <row r="6">
      <c r="B6" s="81" t="s">
        <v>123</v>
      </c>
      <c r="C6" s="19"/>
      <c r="D6" s="18"/>
      <c r="E6" s="81" t="s">
        <v>124</v>
      </c>
      <c r="F6" s="18"/>
      <c r="G6" s="81" t="s">
        <v>125</v>
      </c>
      <c r="H6" s="18"/>
      <c r="I6" s="81" t="s">
        <v>126</v>
      </c>
      <c r="J6" s="18"/>
    </row>
    <row r="7" ht="51.75" customHeight="1">
      <c r="B7" s="82"/>
      <c r="C7" s="19"/>
      <c r="D7" s="18"/>
      <c r="E7" s="83" t="s">
        <v>127</v>
      </c>
      <c r="F7" s="18"/>
      <c r="G7" s="83" t="s">
        <v>128</v>
      </c>
      <c r="H7" s="18"/>
      <c r="I7" s="83" t="s">
        <v>127</v>
      </c>
      <c r="J7" s="18"/>
    </row>
    <row r="8" ht="18.75" customHeight="1">
      <c r="B8" s="84" t="s">
        <v>129</v>
      </c>
      <c r="C8" s="85" t="s">
        <v>130</v>
      </c>
      <c r="D8" s="86"/>
      <c r="E8" s="86"/>
      <c r="F8" s="86"/>
      <c r="G8" s="86"/>
      <c r="H8" s="86"/>
      <c r="I8" s="86"/>
      <c r="J8" s="87"/>
    </row>
    <row r="9" ht="16.5" customHeight="1">
      <c r="B9" s="88"/>
      <c r="C9" s="89" t="s">
        <v>131</v>
      </c>
      <c r="D9" s="19"/>
      <c r="E9" s="19"/>
      <c r="F9" s="19"/>
      <c r="G9" s="19"/>
      <c r="H9" s="19"/>
      <c r="I9" s="19"/>
      <c r="J9" s="18"/>
    </row>
    <row r="10">
      <c r="B10" s="88"/>
      <c r="C10" s="78" t="s">
        <v>44</v>
      </c>
      <c r="D10" s="19"/>
      <c r="E10" s="19"/>
      <c r="F10" s="19"/>
      <c r="G10" s="19"/>
      <c r="H10" s="19"/>
      <c r="I10" s="19"/>
      <c r="J10" s="18"/>
    </row>
    <row r="11">
      <c r="B11" s="88"/>
      <c r="C11" s="78" t="s">
        <v>45</v>
      </c>
      <c r="D11" s="19"/>
      <c r="E11" s="19"/>
      <c r="F11" s="19"/>
      <c r="G11" s="19"/>
      <c r="H11" s="19"/>
      <c r="I11" s="19"/>
      <c r="J11" s="18"/>
    </row>
    <row r="12">
      <c r="B12" s="88"/>
      <c r="C12" s="78" t="s">
        <v>132</v>
      </c>
      <c r="D12" s="19"/>
      <c r="E12" s="19"/>
      <c r="F12" s="19"/>
      <c r="G12" s="19"/>
      <c r="H12" s="19"/>
      <c r="I12" s="19"/>
      <c r="J12" s="18"/>
    </row>
    <row r="13">
      <c r="B13" s="88"/>
      <c r="C13" s="90" t="s">
        <v>47</v>
      </c>
      <c r="D13" s="2"/>
      <c r="E13" s="2"/>
      <c r="F13" s="2"/>
      <c r="G13" s="2"/>
      <c r="H13" s="2"/>
      <c r="I13" s="2"/>
      <c r="J13" s="91"/>
    </row>
    <row r="14">
      <c r="B14" s="88"/>
      <c r="C14" s="78" t="s">
        <v>133</v>
      </c>
      <c r="D14" s="19"/>
      <c r="E14" s="19"/>
      <c r="F14" s="19"/>
      <c r="G14" s="19"/>
      <c r="H14" s="19"/>
      <c r="I14" s="19"/>
      <c r="J14" s="18"/>
    </row>
    <row r="15">
      <c r="B15" s="88"/>
      <c r="C15" s="78" t="s">
        <v>134</v>
      </c>
      <c r="D15" s="19"/>
      <c r="E15" s="19"/>
      <c r="F15" s="19"/>
      <c r="G15" s="19"/>
      <c r="H15" s="19"/>
      <c r="I15" s="19"/>
      <c r="J15" s="18"/>
    </row>
    <row r="16">
      <c r="B16" s="88"/>
      <c r="C16" s="78" t="s">
        <v>50</v>
      </c>
      <c r="D16" s="19"/>
      <c r="E16" s="19"/>
      <c r="F16" s="19"/>
      <c r="G16" s="19"/>
      <c r="H16" s="19"/>
      <c r="I16" s="19"/>
      <c r="J16" s="18"/>
    </row>
    <row r="17">
      <c r="B17" s="88"/>
      <c r="C17" s="78" t="s">
        <v>135</v>
      </c>
      <c r="D17" s="19"/>
      <c r="E17" s="19"/>
      <c r="F17" s="19"/>
      <c r="G17" s="19"/>
      <c r="H17" s="19"/>
      <c r="I17" s="19"/>
      <c r="J17" s="18"/>
    </row>
    <row r="18">
      <c r="B18" s="88"/>
      <c r="C18" s="92" t="s">
        <v>52</v>
      </c>
      <c r="D18" s="19"/>
      <c r="E18" s="19"/>
      <c r="F18" s="19"/>
      <c r="G18" s="19"/>
      <c r="H18" s="19"/>
      <c r="I18" s="19"/>
      <c r="J18" s="18"/>
    </row>
    <row r="19">
      <c r="B19" s="88"/>
      <c r="C19" s="93" t="s">
        <v>136</v>
      </c>
      <c r="D19" s="94" t="s">
        <v>137</v>
      </c>
      <c r="E19" s="19"/>
      <c r="F19" s="19"/>
      <c r="G19" s="19"/>
      <c r="H19" s="19"/>
      <c r="I19" s="19"/>
      <c r="J19" s="18"/>
    </row>
    <row r="20">
      <c r="B20" s="88"/>
      <c r="C20" s="93" t="s">
        <v>138</v>
      </c>
      <c r="D20" s="94" t="s">
        <v>139</v>
      </c>
      <c r="E20" s="19"/>
      <c r="F20" s="19"/>
      <c r="G20" s="19"/>
      <c r="H20" s="19"/>
      <c r="I20" s="19"/>
      <c r="J20" s="18"/>
    </row>
    <row r="21" ht="15.75" customHeight="1">
      <c r="B21" s="88"/>
      <c r="C21" s="93" t="s">
        <v>140</v>
      </c>
      <c r="D21" s="94" t="s">
        <v>141</v>
      </c>
      <c r="E21" s="19"/>
      <c r="F21" s="19"/>
      <c r="G21" s="19"/>
      <c r="H21" s="19"/>
      <c r="I21" s="19"/>
      <c r="J21" s="18"/>
    </row>
    <row r="22" ht="15.75" customHeight="1">
      <c r="B22" s="88"/>
      <c r="C22" s="93" t="s">
        <v>142</v>
      </c>
      <c r="D22" s="94" t="s">
        <v>143</v>
      </c>
      <c r="E22" s="19"/>
      <c r="F22" s="19"/>
      <c r="G22" s="19"/>
      <c r="H22" s="19"/>
      <c r="I22" s="19"/>
      <c r="J22" s="18"/>
    </row>
    <row r="23" ht="15.75" customHeight="1">
      <c r="B23" s="88"/>
      <c r="C23" s="93" t="s">
        <v>144</v>
      </c>
      <c r="D23" s="94" t="s">
        <v>145</v>
      </c>
      <c r="E23" s="19"/>
      <c r="F23" s="19"/>
      <c r="G23" s="19"/>
      <c r="H23" s="19"/>
      <c r="I23" s="19"/>
      <c r="J23" s="18"/>
    </row>
    <row r="24" ht="15.75" customHeight="1">
      <c r="B24" s="88"/>
      <c r="C24" s="93" t="s">
        <v>146</v>
      </c>
      <c r="D24" s="94" t="s">
        <v>147</v>
      </c>
      <c r="E24" s="19"/>
      <c r="F24" s="19"/>
      <c r="G24" s="19"/>
      <c r="H24" s="19"/>
      <c r="I24" s="19"/>
      <c r="J24" s="18"/>
    </row>
    <row r="25" ht="15.75" customHeight="1">
      <c r="B25" s="88"/>
      <c r="C25" s="95" t="s">
        <v>59</v>
      </c>
      <c r="D25" s="19"/>
      <c r="E25" s="19"/>
      <c r="F25" s="19"/>
      <c r="G25" s="19"/>
      <c r="H25" s="19"/>
      <c r="I25" s="19"/>
      <c r="J25" s="18"/>
    </row>
    <row r="26" ht="19.5" customHeight="1">
      <c r="B26" s="88"/>
      <c r="C26" s="96"/>
      <c r="D26" s="97" t="s">
        <v>60</v>
      </c>
      <c r="E26" s="97" t="s">
        <v>61</v>
      </c>
      <c r="F26" s="97" t="s">
        <v>62</v>
      </c>
      <c r="G26" s="97" t="s">
        <v>63</v>
      </c>
      <c r="H26" s="97" t="s">
        <v>148</v>
      </c>
      <c r="I26" s="97" t="s">
        <v>65</v>
      </c>
      <c r="J26" s="98"/>
    </row>
    <row r="27" ht="15.75" customHeight="1">
      <c r="B27" s="88"/>
      <c r="C27" s="99" t="s">
        <v>149</v>
      </c>
      <c r="D27" s="97"/>
      <c r="E27" s="97">
        <v>15.0</v>
      </c>
      <c r="F27" s="97"/>
      <c r="G27" s="97"/>
      <c r="H27" s="100">
        <f t="shared" ref="H27:H33" si="1">SUM(D27:G27)</f>
        <v>15</v>
      </c>
      <c r="I27" s="97">
        <v>2.0</v>
      </c>
      <c r="J27" s="97"/>
    </row>
    <row r="28" ht="15.75" customHeight="1">
      <c r="B28" s="88"/>
      <c r="C28" s="93" t="s">
        <v>150</v>
      </c>
      <c r="D28" s="97"/>
      <c r="E28" s="97">
        <v>15.0</v>
      </c>
      <c r="F28" s="97"/>
      <c r="G28" s="97"/>
      <c r="H28" s="100">
        <f t="shared" si="1"/>
        <v>15</v>
      </c>
      <c r="I28" s="97">
        <v>2.0</v>
      </c>
      <c r="J28" s="97"/>
    </row>
    <row r="29" ht="15.75" customHeight="1">
      <c r="B29" s="88"/>
      <c r="C29" s="93" t="s">
        <v>151</v>
      </c>
      <c r="D29" s="97">
        <v>5.0</v>
      </c>
      <c r="E29" s="97">
        <v>10.0</v>
      </c>
      <c r="F29" s="97"/>
      <c r="G29" s="97"/>
      <c r="H29" s="100">
        <f t="shared" si="1"/>
        <v>15</v>
      </c>
      <c r="I29" s="97">
        <v>2.0</v>
      </c>
      <c r="J29" s="97"/>
    </row>
    <row r="30" ht="15.75" customHeight="1">
      <c r="B30" s="88"/>
      <c r="C30" s="93" t="s">
        <v>152</v>
      </c>
      <c r="D30" s="97">
        <v>5.0</v>
      </c>
      <c r="E30" s="97"/>
      <c r="F30" s="97"/>
      <c r="G30" s="97"/>
      <c r="H30" s="100">
        <f t="shared" si="1"/>
        <v>5</v>
      </c>
      <c r="I30" s="97">
        <v>1.0</v>
      </c>
      <c r="J30" s="97"/>
    </row>
    <row r="31" ht="15.75" customHeight="1">
      <c r="B31" s="88"/>
      <c r="C31" s="93" t="s">
        <v>153</v>
      </c>
      <c r="D31" s="97">
        <v>15.0</v>
      </c>
      <c r="E31" s="97"/>
      <c r="F31" s="97"/>
      <c r="G31" s="97"/>
      <c r="H31" s="100">
        <f t="shared" si="1"/>
        <v>15</v>
      </c>
      <c r="I31" s="97">
        <v>2.0</v>
      </c>
      <c r="J31" s="97"/>
    </row>
    <row r="32" ht="16.5" customHeight="1">
      <c r="B32" s="88"/>
      <c r="C32" s="93" t="s">
        <v>154</v>
      </c>
      <c r="D32" s="101">
        <v>25.0</v>
      </c>
      <c r="E32" s="101"/>
      <c r="F32" s="101">
        <v>5.0</v>
      </c>
      <c r="G32" s="101">
        <v>5.0</v>
      </c>
      <c r="H32" s="100">
        <f t="shared" si="1"/>
        <v>35</v>
      </c>
      <c r="I32" s="101">
        <v>5.0</v>
      </c>
      <c r="J32" s="101"/>
    </row>
    <row r="33" ht="16.5" customHeight="1">
      <c r="B33" s="88"/>
      <c r="C33" s="93"/>
      <c r="D33" s="96">
        <f t="shared" ref="D33:G33" si="2">SUM(D27:D32)</f>
        <v>50</v>
      </c>
      <c r="E33" s="96">
        <f t="shared" si="2"/>
        <v>40</v>
      </c>
      <c r="F33" s="96">
        <f t="shared" si="2"/>
        <v>5</v>
      </c>
      <c r="G33" s="96">
        <f t="shared" si="2"/>
        <v>5</v>
      </c>
      <c r="H33" s="100">
        <f t="shared" si="1"/>
        <v>100</v>
      </c>
      <c r="I33" s="101"/>
      <c r="J33" s="101"/>
    </row>
    <row r="34" ht="15.75" customHeight="1">
      <c r="B34" s="102"/>
      <c r="C34" s="103"/>
      <c r="D34" s="104"/>
      <c r="E34" s="104"/>
      <c r="F34" s="104"/>
      <c r="G34" s="104"/>
      <c r="H34" s="104"/>
      <c r="I34" s="104"/>
      <c r="J34" s="104"/>
    </row>
    <row r="35" ht="51.0" customHeight="1">
      <c r="B35" s="105" t="s">
        <v>155</v>
      </c>
      <c r="C35" s="106" t="s">
        <v>156</v>
      </c>
      <c r="D35" s="19"/>
      <c r="E35" s="19"/>
      <c r="F35" s="19"/>
      <c r="G35" s="19"/>
      <c r="H35" s="19"/>
      <c r="I35" s="19"/>
      <c r="J35" s="18"/>
    </row>
    <row r="36" ht="15.75" customHeight="1">
      <c r="B36" s="107" t="s">
        <v>157</v>
      </c>
      <c r="C36" s="108" t="s">
        <v>158</v>
      </c>
      <c r="D36" s="22"/>
      <c r="E36" s="22"/>
      <c r="F36" s="22"/>
      <c r="G36" s="22"/>
      <c r="H36" s="22"/>
      <c r="I36" s="22"/>
      <c r="J36" s="21"/>
    </row>
    <row r="37" ht="15.75" customHeight="1">
      <c r="B37" s="88"/>
      <c r="C37" s="109" t="s">
        <v>159</v>
      </c>
      <c r="J37" s="25"/>
    </row>
    <row r="38" ht="30.75" customHeight="1">
      <c r="B38" s="88"/>
      <c r="C38" s="109" t="s">
        <v>160</v>
      </c>
      <c r="J38" s="25"/>
    </row>
    <row r="39" ht="15.75" customHeight="1">
      <c r="B39" s="88"/>
      <c r="C39" s="109" t="s">
        <v>161</v>
      </c>
      <c r="J39" s="25"/>
    </row>
    <row r="40" ht="15.75" customHeight="1">
      <c r="B40" s="88"/>
      <c r="C40" s="109" t="s">
        <v>162</v>
      </c>
      <c r="J40" s="25"/>
    </row>
    <row r="41" ht="30.75" customHeight="1">
      <c r="B41" s="88"/>
      <c r="C41" s="109" t="s">
        <v>163</v>
      </c>
      <c r="J41" s="25"/>
    </row>
    <row r="42" ht="15.75" customHeight="1">
      <c r="B42" s="102"/>
      <c r="C42" s="110" t="s">
        <v>164</v>
      </c>
      <c r="D42" s="28"/>
      <c r="E42" s="28"/>
      <c r="F42" s="28"/>
      <c r="G42" s="28"/>
      <c r="H42" s="28"/>
      <c r="I42" s="28"/>
      <c r="J42" s="27"/>
    </row>
    <row r="43" ht="15.75" customHeight="1">
      <c r="B43" s="107" t="s">
        <v>165</v>
      </c>
      <c r="C43" s="111" t="s">
        <v>166</v>
      </c>
      <c r="D43" s="112"/>
      <c r="E43" s="112"/>
      <c r="F43" s="113"/>
      <c r="G43" s="113"/>
      <c r="H43" s="113"/>
      <c r="I43" s="113"/>
      <c r="J43" s="114"/>
    </row>
    <row r="44" ht="18.75" customHeight="1">
      <c r="B44" s="88"/>
      <c r="C44" s="109" t="s">
        <v>167</v>
      </c>
      <c r="J44" s="25"/>
    </row>
    <row r="45" ht="15.75" customHeight="1">
      <c r="B45" s="88"/>
      <c r="C45" s="115" t="s">
        <v>168</v>
      </c>
      <c r="J45" s="25"/>
    </row>
    <row r="46" ht="15.75" customHeight="1">
      <c r="B46" s="88"/>
      <c r="C46" s="115" t="s">
        <v>169</v>
      </c>
      <c r="J46" s="25"/>
    </row>
    <row r="47" ht="15.75" customHeight="1">
      <c r="B47" s="88"/>
      <c r="C47" s="115" t="s">
        <v>170</v>
      </c>
      <c r="J47" s="25"/>
    </row>
    <row r="48" ht="15.75" customHeight="1">
      <c r="B48" s="88"/>
      <c r="C48" s="115" t="s">
        <v>171</v>
      </c>
      <c r="J48" s="25"/>
    </row>
    <row r="49" ht="15.75" customHeight="1">
      <c r="B49" s="88"/>
      <c r="C49" s="116" t="s">
        <v>172</v>
      </c>
      <c r="J49" s="25"/>
    </row>
    <row r="50" ht="15.75" customHeight="1">
      <c r="B50" s="88"/>
      <c r="C50" s="117" t="s">
        <v>173</v>
      </c>
      <c r="D50" s="118"/>
      <c r="E50" s="118"/>
      <c r="F50" s="119"/>
      <c r="G50" s="119"/>
      <c r="H50" s="119"/>
      <c r="I50" s="119"/>
      <c r="J50" s="120"/>
    </row>
    <row r="51" ht="15.75" customHeight="1">
      <c r="B51" s="88"/>
      <c r="C51" s="115" t="s">
        <v>174</v>
      </c>
      <c r="J51" s="25"/>
    </row>
    <row r="52" ht="15.75" customHeight="1">
      <c r="B52" s="88"/>
      <c r="C52" s="115" t="s">
        <v>175</v>
      </c>
      <c r="J52" s="25"/>
    </row>
    <row r="53" ht="16.5" customHeight="1">
      <c r="B53" s="88"/>
      <c r="C53" s="121" t="s">
        <v>176</v>
      </c>
      <c r="D53" s="28"/>
      <c r="E53" s="28"/>
      <c r="F53" s="28"/>
      <c r="G53" s="28"/>
      <c r="H53" s="28"/>
      <c r="I53" s="28"/>
      <c r="J53" s="27"/>
    </row>
    <row r="54" ht="15.75" customHeight="1">
      <c r="B54" s="122" t="s">
        <v>177</v>
      </c>
      <c r="C54" s="18"/>
      <c r="D54" s="122" t="s">
        <v>178</v>
      </c>
      <c r="E54" s="19"/>
      <c r="F54" s="19"/>
      <c r="G54" s="19"/>
      <c r="H54" s="19"/>
      <c r="I54" s="19"/>
      <c r="J54" s="18"/>
    </row>
    <row r="55" ht="15.75" customHeight="1">
      <c r="B55" s="122" t="s">
        <v>179</v>
      </c>
      <c r="C55" s="18"/>
      <c r="D55" s="122" t="s">
        <v>178</v>
      </c>
      <c r="E55" s="19"/>
      <c r="F55" s="19"/>
      <c r="G55" s="19"/>
      <c r="H55" s="19"/>
      <c r="I55" s="19"/>
      <c r="J55" s="18"/>
    </row>
    <row r="56" ht="61.5" customHeight="1">
      <c r="B56" s="123" t="s">
        <v>180</v>
      </c>
      <c r="C56" s="124" t="s">
        <v>181</v>
      </c>
      <c r="D56" s="21"/>
      <c r="E56" s="125" t="s">
        <v>182</v>
      </c>
      <c r="F56" s="18"/>
      <c r="G56" s="126" t="s">
        <v>183</v>
      </c>
      <c r="H56" s="18"/>
      <c r="I56" s="127" t="s">
        <v>184</v>
      </c>
      <c r="J56" s="127" t="s">
        <v>185</v>
      </c>
    </row>
    <row r="57" ht="43.5" customHeight="1">
      <c r="B57" s="102"/>
      <c r="C57" s="26"/>
      <c r="D57" s="27"/>
      <c r="E57" s="128" t="s">
        <v>186</v>
      </c>
      <c r="F57" s="129" t="s">
        <v>187</v>
      </c>
      <c r="G57" s="129" t="s">
        <v>188</v>
      </c>
      <c r="H57" s="128" t="s">
        <v>189</v>
      </c>
      <c r="I57" s="102"/>
      <c r="J57" s="102"/>
    </row>
    <row r="58" ht="15.75" customHeight="1">
      <c r="B58" s="130" t="s">
        <v>190</v>
      </c>
      <c r="C58" s="131" t="s">
        <v>191</v>
      </c>
      <c r="D58" s="18"/>
      <c r="E58" s="130" t="s">
        <v>192</v>
      </c>
      <c r="F58" s="130" t="s">
        <v>193</v>
      </c>
      <c r="G58" s="130" t="s">
        <v>194</v>
      </c>
      <c r="H58" s="130" t="s">
        <v>195</v>
      </c>
      <c r="I58" s="130" t="s">
        <v>196</v>
      </c>
      <c r="J58" s="130" t="s">
        <v>197</v>
      </c>
    </row>
    <row r="59" ht="157.5" customHeight="1">
      <c r="B59" s="132" t="s">
        <v>198</v>
      </c>
      <c r="C59" s="133" t="s">
        <v>199</v>
      </c>
      <c r="D59" s="21"/>
      <c r="E59" s="134" t="s">
        <v>200</v>
      </c>
      <c r="F59" s="98" t="s">
        <v>201</v>
      </c>
      <c r="G59" s="98" t="s">
        <v>202</v>
      </c>
      <c r="H59" s="98" t="s">
        <v>203</v>
      </c>
      <c r="I59" s="98" t="s">
        <v>204</v>
      </c>
      <c r="J59" s="132">
        <v>15.0</v>
      </c>
    </row>
    <row r="60" ht="136.5" customHeight="1">
      <c r="B60" s="102"/>
      <c r="C60" s="26"/>
      <c r="D60" s="27"/>
      <c r="E60" s="102"/>
      <c r="F60" s="98" t="s">
        <v>205</v>
      </c>
      <c r="G60" s="106" t="s">
        <v>206</v>
      </c>
      <c r="H60" s="18"/>
      <c r="I60" s="98" t="s">
        <v>207</v>
      </c>
      <c r="J60" s="102"/>
    </row>
    <row r="61" ht="156.0" customHeight="1">
      <c r="B61" s="132" t="s">
        <v>208</v>
      </c>
      <c r="C61" s="133" t="s">
        <v>54</v>
      </c>
      <c r="D61" s="21"/>
      <c r="E61" s="134" t="s">
        <v>209</v>
      </c>
      <c r="F61" s="134" t="s">
        <v>210</v>
      </c>
      <c r="G61" s="135" t="s">
        <v>211</v>
      </c>
      <c r="H61" s="98" t="s">
        <v>212</v>
      </c>
      <c r="I61" s="134" t="s">
        <v>213</v>
      </c>
      <c r="J61" s="132">
        <v>15.0</v>
      </c>
    </row>
    <row r="62" ht="132.0" customHeight="1">
      <c r="B62" s="102"/>
      <c r="C62" s="26"/>
      <c r="D62" s="27"/>
      <c r="E62" s="102"/>
      <c r="F62" s="102"/>
      <c r="G62" s="106" t="s">
        <v>214</v>
      </c>
      <c r="H62" s="18"/>
      <c r="I62" s="102"/>
      <c r="J62" s="102"/>
    </row>
    <row r="63" ht="150.75" customHeight="1">
      <c r="B63" s="132" t="s">
        <v>215</v>
      </c>
      <c r="C63" s="136" t="s">
        <v>216</v>
      </c>
      <c r="D63" s="21"/>
      <c r="E63" s="134" t="s">
        <v>217</v>
      </c>
      <c r="F63" s="134" t="s">
        <v>218</v>
      </c>
      <c r="G63" s="135" t="s">
        <v>219</v>
      </c>
      <c r="H63" s="98" t="s">
        <v>212</v>
      </c>
      <c r="I63" s="134" t="s">
        <v>220</v>
      </c>
      <c r="J63" s="132">
        <v>15.0</v>
      </c>
    </row>
    <row r="64" ht="72.0" customHeight="1">
      <c r="B64" s="102"/>
      <c r="C64" s="26"/>
      <c r="D64" s="27"/>
      <c r="E64" s="102"/>
      <c r="F64" s="102"/>
      <c r="G64" s="106" t="s">
        <v>221</v>
      </c>
      <c r="H64" s="18"/>
      <c r="I64" s="102"/>
      <c r="J64" s="102"/>
    </row>
    <row r="65" ht="138.0" customHeight="1">
      <c r="B65" s="137">
        <v>7.0</v>
      </c>
      <c r="C65" s="138" t="s">
        <v>222</v>
      </c>
      <c r="D65" s="18"/>
      <c r="E65" s="98" t="s">
        <v>223</v>
      </c>
      <c r="F65" s="135" t="s">
        <v>224</v>
      </c>
      <c r="G65" s="135" t="s">
        <v>225</v>
      </c>
      <c r="H65" s="98" t="s">
        <v>212</v>
      </c>
      <c r="I65" s="135" t="s">
        <v>226</v>
      </c>
      <c r="J65" s="137">
        <v>5.0</v>
      </c>
    </row>
    <row r="66" ht="15.75" customHeight="1">
      <c r="B66" s="139">
        <v>8.0</v>
      </c>
      <c r="C66" s="140" t="s">
        <v>88</v>
      </c>
      <c r="D66" s="19"/>
      <c r="E66" s="19"/>
      <c r="F66" s="19"/>
      <c r="G66" s="19"/>
      <c r="H66" s="19"/>
      <c r="I66" s="19"/>
      <c r="J66" s="18"/>
    </row>
    <row r="67" ht="202.5" customHeight="1">
      <c r="B67" s="141" t="s">
        <v>89</v>
      </c>
      <c r="C67" s="142" t="s">
        <v>227</v>
      </c>
      <c r="D67" s="21"/>
      <c r="E67" s="134" t="s">
        <v>228</v>
      </c>
      <c r="F67" s="134" t="s">
        <v>229</v>
      </c>
      <c r="G67" s="135" t="s">
        <v>230</v>
      </c>
      <c r="H67" s="105" t="s">
        <v>231</v>
      </c>
      <c r="I67" s="135" t="s">
        <v>232</v>
      </c>
      <c r="J67" s="137">
        <v>15.0</v>
      </c>
    </row>
    <row r="68" ht="82.5" customHeight="1">
      <c r="B68" s="102"/>
      <c r="C68" s="26"/>
      <c r="D68" s="27"/>
      <c r="E68" s="102"/>
      <c r="F68" s="102"/>
      <c r="G68" s="106" t="s">
        <v>233</v>
      </c>
      <c r="H68" s="18"/>
      <c r="I68" s="135"/>
      <c r="J68" s="137"/>
    </row>
    <row r="69" ht="27.75" customHeight="1">
      <c r="B69" s="143"/>
      <c r="C69" s="144" t="s">
        <v>234</v>
      </c>
      <c r="D69" s="19"/>
      <c r="E69" s="19"/>
      <c r="F69" s="19"/>
      <c r="G69" s="19"/>
      <c r="H69" s="19"/>
      <c r="I69" s="19"/>
      <c r="J69" s="18"/>
    </row>
    <row r="70" ht="172.5" customHeight="1">
      <c r="B70" s="137">
        <v>11.0</v>
      </c>
      <c r="C70" s="136" t="s">
        <v>235</v>
      </c>
      <c r="D70" s="21"/>
      <c r="E70" s="134" t="s">
        <v>236</v>
      </c>
      <c r="F70" s="134" t="s">
        <v>237</v>
      </c>
      <c r="G70" s="135" t="s">
        <v>238</v>
      </c>
      <c r="H70" s="145" t="s">
        <v>239</v>
      </c>
      <c r="I70" s="134" t="s">
        <v>240</v>
      </c>
      <c r="J70" s="132">
        <v>35.0</v>
      </c>
    </row>
    <row r="71" ht="103.5" customHeight="1">
      <c r="B71" s="146" t="s">
        <v>241</v>
      </c>
      <c r="C71" s="24"/>
      <c r="D71" s="25"/>
      <c r="E71" s="88"/>
      <c r="F71" s="88"/>
      <c r="G71" s="106" t="s">
        <v>242</v>
      </c>
      <c r="H71" s="18"/>
      <c r="I71" s="88"/>
      <c r="J71" s="88"/>
    </row>
    <row r="72" ht="117.0" customHeight="1">
      <c r="B72" s="88"/>
      <c r="C72" s="24"/>
      <c r="D72" s="25"/>
      <c r="E72" s="88"/>
      <c r="F72" s="88"/>
      <c r="G72" s="98" t="s">
        <v>243</v>
      </c>
      <c r="H72" s="135" t="s">
        <v>244</v>
      </c>
      <c r="I72" s="88"/>
      <c r="J72" s="88"/>
    </row>
    <row r="73" ht="84.0" customHeight="1">
      <c r="B73" s="102"/>
      <c r="C73" s="24"/>
      <c r="D73" s="25"/>
      <c r="E73" s="88"/>
      <c r="F73" s="88"/>
      <c r="G73" s="106" t="s">
        <v>245</v>
      </c>
      <c r="H73" s="18"/>
      <c r="I73" s="88"/>
      <c r="J73" s="88"/>
    </row>
    <row r="74" ht="97.5" customHeight="1">
      <c r="B74" s="147" t="s">
        <v>246</v>
      </c>
      <c r="C74" s="24"/>
      <c r="D74" s="25"/>
      <c r="E74" s="88"/>
      <c r="F74" s="88"/>
      <c r="G74" s="98" t="s">
        <v>247</v>
      </c>
      <c r="H74" s="135" t="s">
        <v>248</v>
      </c>
      <c r="I74" s="88"/>
      <c r="J74" s="88"/>
    </row>
    <row r="75" ht="66.0" customHeight="1">
      <c r="B75" s="102"/>
      <c r="C75" s="26"/>
      <c r="D75" s="27"/>
      <c r="E75" s="102"/>
      <c r="F75" s="102"/>
      <c r="G75" s="106" t="s">
        <v>249</v>
      </c>
      <c r="H75" s="18"/>
      <c r="I75" s="102"/>
      <c r="J75" s="102"/>
    </row>
    <row r="76" ht="15.75" customHeight="1">
      <c r="B76" s="139">
        <v>16.0</v>
      </c>
      <c r="C76" s="140" t="s">
        <v>95</v>
      </c>
      <c r="D76" s="19"/>
      <c r="E76" s="19"/>
      <c r="F76" s="19"/>
      <c r="G76" s="19"/>
      <c r="H76" s="19"/>
      <c r="I76" s="19"/>
      <c r="J76" s="18"/>
    </row>
    <row r="77" ht="15.75" customHeight="1">
      <c r="B77" s="148" t="s">
        <v>250</v>
      </c>
      <c r="C77" s="19"/>
      <c r="D77" s="19"/>
      <c r="E77" s="19"/>
      <c r="F77" s="19"/>
      <c r="G77" s="19"/>
      <c r="H77" s="19"/>
      <c r="I77" s="18"/>
      <c r="J77" s="149">
        <v>100.0</v>
      </c>
    </row>
    <row r="78" ht="15.75" customHeight="1">
      <c r="B78" s="118" t="s">
        <v>251</v>
      </c>
    </row>
    <row r="79" ht="33.75" customHeight="1">
      <c r="A79" s="150">
        <v>1.0</v>
      </c>
      <c r="B79" s="151" t="s">
        <v>252</v>
      </c>
      <c r="K79" s="150"/>
      <c r="L79" s="150"/>
      <c r="M79" s="150"/>
      <c r="N79" s="150"/>
      <c r="O79" s="150"/>
      <c r="P79" s="150"/>
      <c r="Q79" s="150"/>
      <c r="R79" s="150"/>
      <c r="S79" s="150"/>
      <c r="T79" s="150"/>
      <c r="U79" s="150"/>
      <c r="V79" s="150"/>
      <c r="W79" s="150"/>
      <c r="X79" s="150"/>
      <c r="Y79" s="150"/>
      <c r="Z79" s="150"/>
    </row>
    <row r="80" ht="33.0" customHeight="1">
      <c r="A80" s="150">
        <v>2.0</v>
      </c>
      <c r="B80" s="151" t="s">
        <v>253</v>
      </c>
      <c r="K80" s="150"/>
      <c r="L80" s="150"/>
      <c r="M80" s="150"/>
      <c r="N80" s="150"/>
      <c r="O80" s="150"/>
      <c r="P80" s="150"/>
      <c r="Q80" s="150"/>
      <c r="R80" s="150"/>
      <c r="S80" s="150"/>
      <c r="T80" s="150"/>
      <c r="U80" s="150"/>
      <c r="V80" s="150"/>
      <c r="W80" s="150"/>
      <c r="X80" s="150"/>
      <c r="Y80" s="150"/>
      <c r="Z80" s="150"/>
    </row>
    <row r="81" ht="33.75" customHeight="1">
      <c r="A81" s="150">
        <v>3.0</v>
      </c>
      <c r="B81" s="151" t="s">
        <v>254</v>
      </c>
      <c r="K81" s="150"/>
      <c r="L81" s="150"/>
      <c r="M81" s="150"/>
      <c r="N81" s="150"/>
      <c r="O81" s="150"/>
      <c r="P81" s="150"/>
      <c r="Q81" s="150"/>
      <c r="R81" s="150"/>
      <c r="S81" s="150"/>
      <c r="T81" s="150"/>
      <c r="U81" s="150"/>
      <c r="V81" s="150"/>
      <c r="W81" s="150"/>
      <c r="X81" s="150"/>
      <c r="Y81" s="150"/>
      <c r="Z81" s="150"/>
    </row>
    <row r="82" ht="33.75" customHeight="1">
      <c r="A82" s="150">
        <v>4.0</v>
      </c>
      <c r="B82" s="151" t="s">
        <v>255</v>
      </c>
      <c r="K82" s="150"/>
      <c r="L82" s="150"/>
      <c r="M82" s="150"/>
      <c r="N82" s="150"/>
      <c r="O82" s="150"/>
      <c r="P82" s="150"/>
      <c r="Q82" s="150"/>
      <c r="R82" s="150"/>
      <c r="S82" s="150"/>
      <c r="T82" s="150"/>
      <c r="U82" s="150"/>
      <c r="V82" s="150"/>
      <c r="W82" s="150"/>
      <c r="X82" s="150"/>
      <c r="Y82" s="150"/>
      <c r="Z82" s="150"/>
    </row>
    <row r="83" ht="30.0" customHeight="1">
      <c r="A83" s="150">
        <v>5.0</v>
      </c>
      <c r="B83" s="151" t="s">
        <v>256</v>
      </c>
      <c r="K83" s="150"/>
      <c r="L83" s="150"/>
      <c r="M83" s="150"/>
      <c r="N83" s="150"/>
      <c r="O83" s="150"/>
      <c r="P83" s="150"/>
      <c r="Q83" s="150"/>
      <c r="R83" s="150"/>
      <c r="S83" s="150"/>
      <c r="T83" s="150"/>
      <c r="U83" s="150"/>
      <c r="V83" s="150"/>
      <c r="W83" s="150"/>
      <c r="X83" s="150"/>
      <c r="Y83" s="150"/>
      <c r="Z83" s="150"/>
    </row>
    <row r="84" ht="16.5" customHeight="1">
      <c r="A84" s="150">
        <v>6.0</v>
      </c>
      <c r="B84" s="152" t="s">
        <v>257</v>
      </c>
      <c r="K84" s="150"/>
      <c r="L84" s="150"/>
      <c r="M84" s="150"/>
      <c r="N84" s="150"/>
      <c r="O84" s="150"/>
      <c r="P84" s="150"/>
      <c r="Q84" s="150"/>
      <c r="R84" s="150"/>
      <c r="S84" s="150"/>
      <c r="T84" s="150"/>
      <c r="U84" s="150"/>
      <c r="V84" s="150"/>
      <c r="W84" s="150"/>
      <c r="X84" s="150"/>
      <c r="Y84" s="150"/>
      <c r="Z84" s="150"/>
    </row>
    <row r="85" ht="30.75" customHeight="1">
      <c r="A85" s="150">
        <v>7.0</v>
      </c>
      <c r="B85" s="151" t="s">
        <v>258</v>
      </c>
      <c r="K85" s="150"/>
      <c r="L85" s="150"/>
      <c r="M85" s="150"/>
      <c r="N85" s="150"/>
      <c r="O85" s="150"/>
      <c r="P85" s="150"/>
      <c r="Q85" s="150"/>
      <c r="R85" s="150"/>
      <c r="S85" s="150"/>
      <c r="T85" s="150"/>
      <c r="U85" s="150"/>
      <c r="V85" s="150"/>
      <c r="W85" s="150"/>
      <c r="X85" s="150"/>
      <c r="Y85" s="150"/>
      <c r="Z85" s="150"/>
    </row>
    <row r="86" ht="33.75" customHeight="1">
      <c r="A86" s="150">
        <v>8.0</v>
      </c>
      <c r="B86" s="151" t="s">
        <v>259</v>
      </c>
      <c r="K86" s="150"/>
      <c r="L86" s="150"/>
      <c r="M86" s="150"/>
      <c r="N86" s="150"/>
      <c r="O86" s="150"/>
      <c r="P86" s="150"/>
      <c r="Q86" s="150"/>
      <c r="R86" s="150"/>
      <c r="S86" s="150"/>
      <c r="T86" s="150"/>
      <c r="U86" s="150"/>
      <c r="V86" s="150"/>
      <c r="W86" s="150"/>
      <c r="X86" s="150"/>
      <c r="Y86" s="150"/>
      <c r="Z86" s="150"/>
    </row>
    <row r="87" ht="24.0" customHeight="1">
      <c r="A87" s="150">
        <v>9.0</v>
      </c>
      <c r="B87" s="152" t="s">
        <v>260</v>
      </c>
      <c r="K87" s="150"/>
      <c r="L87" s="150"/>
      <c r="M87" s="150"/>
      <c r="N87" s="150"/>
      <c r="O87" s="150"/>
      <c r="P87" s="150"/>
      <c r="Q87" s="150"/>
      <c r="R87" s="150"/>
      <c r="S87" s="150"/>
      <c r="T87" s="150"/>
      <c r="U87" s="150"/>
      <c r="V87" s="150"/>
      <c r="W87" s="150"/>
      <c r="X87" s="150"/>
      <c r="Y87" s="150"/>
      <c r="Z87" s="150"/>
    </row>
    <row r="88" ht="33.0" customHeight="1">
      <c r="A88" s="150">
        <v>10.0</v>
      </c>
      <c r="B88" s="151" t="s">
        <v>261</v>
      </c>
      <c r="K88" s="150"/>
      <c r="L88" s="150"/>
      <c r="M88" s="150"/>
      <c r="N88" s="150"/>
      <c r="O88" s="150"/>
      <c r="P88" s="150"/>
      <c r="Q88" s="150"/>
      <c r="R88" s="150"/>
      <c r="S88" s="150"/>
      <c r="T88" s="150"/>
      <c r="U88" s="150"/>
      <c r="V88" s="150"/>
      <c r="W88" s="150"/>
      <c r="X88" s="150"/>
      <c r="Y88" s="150"/>
      <c r="Z88" s="150"/>
    </row>
    <row r="89" ht="22.5" customHeight="1">
      <c r="A89" s="150">
        <v>11.0</v>
      </c>
      <c r="B89" s="152" t="s">
        <v>262</v>
      </c>
      <c r="K89" s="150"/>
      <c r="L89" s="150"/>
      <c r="M89" s="150"/>
      <c r="N89" s="150"/>
      <c r="O89" s="150"/>
      <c r="P89" s="150"/>
      <c r="Q89" s="150"/>
      <c r="R89" s="150"/>
      <c r="S89" s="150"/>
      <c r="T89" s="150"/>
      <c r="U89" s="150"/>
      <c r="V89" s="150"/>
      <c r="W89" s="150"/>
      <c r="X89" s="150"/>
      <c r="Y89" s="150"/>
      <c r="Z89" s="150"/>
    </row>
    <row r="90" ht="21.75" customHeight="1">
      <c r="A90" s="150">
        <v>12.0</v>
      </c>
      <c r="B90" s="152" t="s">
        <v>263</v>
      </c>
      <c r="K90" s="150"/>
      <c r="L90" s="150"/>
      <c r="M90" s="150"/>
      <c r="N90" s="150"/>
      <c r="O90" s="150"/>
      <c r="P90" s="150"/>
      <c r="Q90" s="150"/>
      <c r="R90" s="150"/>
      <c r="S90" s="150"/>
      <c r="T90" s="150"/>
      <c r="U90" s="150"/>
      <c r="V90" s="150"/>
      <c r="W90" s="150"/>
      <c r="X90" s="150"/>
      <c r="Y90" s="150"/>
      <c r="Z90" s="150"/>
    </row>
    <row r="91" ht="15.75" customHeight="1">
      <c r="A91" s="150"/>
      <c r="B91" s="152"/>
      <c r="K91" s="150"/>
      <c r="L91" s="150"/>
      <c r="M91" s="150"/>
      <c r="N91" s="150"/>
      <c r="O91" s="150"/>
      <c r="P91" s="150"/>
      <c r="Q91" s="150"/>
      <c r="R91" s="150"/>
      <c r="S91" s="150"/>
      <c r="T91" s="150"/>
      <c r="U91" s="150"/>
      <c r="V91" s="150"/>
      <c r="W91" s="150"/>
      <c r="X91" s="150"/>
      <c r="Y91" s="150"/>
      <c r="Z91" s="150"/>
    </row>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4">
    <mergeCell ref="G6:H6"/>
    <mergeCell ref="I6:J6"/>
    <mergeCell ref="C2:I2"/>
    <mergeCell ref="B3:J3"/>
    <mergeCell ref="B4:D4"/>
    <mergeCell ref="G4:H4"/>
    <mergeCell ref="B5:D5"/>
    <mergeCell ref="B6:D6"/>
    <mergeCell ref="E6:F6"/>
    <mergeCell ref="C10:J10"/>
    <mergeCell ref="C11:J11"/>
    <mergeCell ref="C12:J12"/>
    <mergeCell ref="C13:J13"/>
    <mergeCell ref="C14:J14"/>
    <mergeCell ref="C15:J15"/>
    <mergeCell ref="C16:J16"/>
    <mergeCell ref="C17:J17"/>
    <mergeCell ref="D20:J20"/>
    <mergeCell ref="D21:J21"/>
    <mergeCell ref="E56:F56"/>
    <mergeCell ref="G56:H56"/>
    <mergeCell ref="I56:I57"/>
    <mergeCell ref="J56:J57"/>
    <mergeCell ref="C52:J52"/>
    <mergeCell ref="C53:J53"/>
    <mergeCell ref="B54:C54"/>
    <mergeCell ref="D54:J54"/>
    <mergeCell ref="B55:C55"/>
    <mergeCell ref="D55:J55"/>
    <mergeCell ref="C56:D57"/>
    <mergeCell ref="F61:F62"/>
    <mergeCell ref="I61:I62"/>
    <mergeCell ref="G62:H62"/>
    <mergeCell ref="C58:D58"/>
    <mergeCell ref="C59:D60"/>
    <mergeCell ref="E59:E60"/>
    <mergeCell ref="J59:J60"/>
    <mergeCell ref="G60:H60"/>
    <mergeCell ref="C61:D62"/>
    <mergeCell ref="E61:E62"/>
    <mergeCell ref="J61:J62"/>
    <mergeCell ref="C18:J18"/>
    <mergeCell ref="D19:J19"/>
    <mergeCell ref="D22:J22"/>
    <mergeCell ref="D23:J23"/>
    <mergeCell ref="D24:J24"/>
    <mergeCell ref="C25:J25"/>
    <mergeCell ref="B8:B34"/>
    <mergeCell ref="B36:B42"/>
    <mergeCell ref="B43:B53"/>
    <mergeCell ref="B56:B57"/>
    <mergeCell ref="B59:B60"/>
    <mergeCell ref="B61:B62"/>
    <mergeCell ref="B63:B64"/>
    <mergeCell ref="B67:B68"/>
    <mergeCell ref="B7:D7"/>
    <mergeCell ref="E7:F7"/>
    <mergeCell ref="G7:H7"/>
    <mergeCell ref="I7:J7"/>
    <mergeCell ref="C8:J8"/>
    <mergeCell ref="C9:J9"/>
    <mergeCell ref="C35:J35"/>
    <mergeCell ref="C36:J36"/>
    <mergeCell ref="C37:J37"/>
    <mergeCell ref="C38:J38"/>
    <mergeCell ref="C39:J39"/>
    <mergeCell ref="C40:J40"/>
    <mergeCell ref="C41:J41"/>
    <mergeCell ref="C42:J42"/>
    <mergeCell ref="C44:J44"/>
    <mergeCell ref="C45:J45"/>
    <mergeCell ref="C46:J46"/>
    <mergeCell ref="C47:J47"/>
    <mergeCell ref="C48:J48"/>
    <mergeCell ref="C49:J49"/>
    <mergeCell ref="C51:J51"/>
    <mergeCell ref="B90:J90"/>
    <mergeCell ref="B91:J91"/>
    <mergeCell ref="B83:J83"/>
    <mergeCell ref="B84:J84"/>
    <mergeCell ref="B85:J85"/>
    <mergeCell ref="B86:J86"/>
    <mergeCell ref="B87:J87"/>
    <mergeCell ref="B88:J88"/>
    <mergeCell ref="B89:J89"/>
    <mergeCell ref="C63:D64"/>
    <mergeCell ref="E63:E64"/>
    <mergeCell ref="F63:F64"/>
    <mergeCell ref="I63:I64"/>
    <mergeCell ref="J63:J64"/>
    <mergeCell ref="G64:H64"/>
    <mergeCell ref="C66:J66"/>
    <mergeCell ref="E70:E75"/>
    <mergeCell ref="F70:F75"/>
    <mergeCell ref="I70:I75"/>
    <mergeCell ref="J70:J75"/>
    <mergeCell ref="G68:H68"/>
    <mergeCell ref="G71:H71"/>
    <mergeCell ref="B71:B73"/>
    <mergeCell ref="B74:B75"/>
    <mergeCell ref="C65:D65"/>
    <mergeCell ref="C67:D68"/>
    <mergeCell ref="E67:E68"/>
    <mergeCell ref="F67:F68"/>
    <mergeCell ref="C69:J69"/>
    <mergeCell ref="C70:D75"/>
    <mergeCell ref="G73:H73"/>
    <mergeCell ref="G75:H75"/>
    <mergeCell ref="C76:J76"/>
    <mergeCell ref="B77:I77"/>
    <mergeCell ref="B79:J79"/>
    <mergeCell ref="B80:J80"/>
    <mergeCell ref="B81:J81"/>
    <mergeCell ref="B82:J82"/>
  </mergeCells>
  <printOptions/>
  <pageMargins bottom="0.5" footer="0.0" header="0.0" left="0.0" right="0.0" top="0.5"/>
  <pageSetup paperSize="9"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6.71"/>
    <col customWidth="1" min="3" max="3" width="9.71"/>
    <col customWidth="1" min="4" max="4" width="10.0"/>
    <col customWidth="1" min="5" max="5" width="11.71"/>
    <col customWidth="1" min="6" max="7" width="10.71"/>
    <col customWidth="1" min="8" max="8" width="12.71"/>
    <col customWidth="1" min="9" max="11" width="11.14"/>
    <col customWidth="1" min="12" max="12" width="12.43"/>
    <col customWidth="1" min="13" max="13" width="10.71"/>
    <col customWidth="1" min="14" max="14" width="7.0"/>
    <col customWidth="1" min="15" max="15" width="6.86"/>
    <col customWidth="1" min="16" max="16" width="7.86"/>
    <col customWidth="1" min="17" max="17" width="7.14"/>
    <col customWidth="1" min="18" max="18" width="6.43"/>
    <col customWidth="1" min="19" max="19" width="8.0"/>
    <col customWidth="1" min="20" max="26" width="10.71"/>
  </cols>
  <sheetData>
    <row r="1">
      <c r="B1" s="30" t="s">
        <v>264</v>
      </c>
    </row>
    <row r="2">
      <c r="B2" s="153" t="s">
        <v>265</v>
      </c>
      <c r="C2" s="154"/>
      <c r="D2" s="154"/>
      <c r="E2" s="154"/>
      <c r="F2" s="154"/>
      <c r="G2" s="154"/>
      <c r="H2" s="154"/>
      <c r="I2" s="154"/>
      <c r="J2" s="154"/>
      <c r="K2" s="154"/>
      <c r="L2" s="154"/>
      <c r="M2" s="154"/>
      <c r="N2" s="154"/>
      <c r="O2" s="154"/>
      <c r="P2" s="154"/>
      <c r="Q2" s="154"/>
      <c r="R2" s="154"/>
      <c r="S2" s="155"/>
    </row>
    <row r="3" ht="18.0" customHeight="1">
      <c r="B3" s="156" t="s">
        <v>266</v>
      </c>
      <c r="C3" s="156" t="s">
        <v>267</v>
      </c>
      <c r="D3" s="157" t="s">
        <v>268</v>
      </c>
      <c r="E3" s="125" t="s">
        <v>269</v>
      </c>
      <c r="F3" s="19"/>
      <c r="G3" s="19"/>
      <c r="H3" s="18"/>
      <c r="I3" s="158" t="s">
        <v>31</v>
      </c>
      <c r="J3" s="19"/>
      <c r="K3" s="18"/>
      <c r="L3" s="128" t="s">
        <v>270</v>
      </c>
      <c r="M3" s="128" t="s">
        <v>271</v>
      </c>
      <c r="N3" s="156" t="s">
        <v>269</v>
      </c>
      <c r="O3" s="156" t="s">
        <v>272</v>
      </c>
      <c r="P3" s="156" t="s">
        <v>270</v>
      </c>
      <c r="Q3" s="156" t="s">
        <v>271</v>
      </c>
      <c r="R3" s="157" t="s">
        <v>273</v>
      </c>
      <c r="S3" s="127" t="s">
        <v>274</v>
      </c>
    </row>
    <row r="4" ht="15.75" customHeight="1">
      <c r="B4" s="88"/>
      <c r="C4" s="88"/>
      <c r="D4" s="88"/>
      <c r="E4" s="81" t="s">
        <v>275</v>
      </c>
      <c r="F4" s="19"/>
      <c r="G4" s="19"/>
      <c r="H4" s="18"/>
      <c r="I4" s="81" t="s">
        <v>276</v>
      </c>
      <c r="J4" s="19"/>
      <c r="K4" s="18"/>
      <c r="L4" s="159" t="s">
        <v>277</v>
      </c>
      <c r="M4" s="159" t="s">
        <v>278</v>
      </c>
      <c r="N4" s="88"/>
      <c r="O4" s="88"/>
      <c r="P4" s="88"/>
      <c r="Q4" s="88"/>
      <c r="R4" s="88"/>
      <c r="S4" s="88"/>
    </row>
    <row r="5">
      <c r="B5" s="88"/>
      <c r="C5" s="88"/>
      <c r="D5" s="88"/>
      <c r="E5" s="76" t="s">
        <v>68</v>
      </c>
      <c r="F5" s="76" t="s">
        <v>69</v>
      </c>
      <c r="G5" s="160" t="s">
        <v>70</v>
      </c>
      <c r="H5" s="160" t="s">
        <v>71</v>
      </c>
      <c r="I5" s="160" t="s">
        <v>66</v>
      </c>
      <c r="J5" s="160" t="s">
        <v>67</v>
      </c>
      <c r="K5" s="160" t="s">
        <v>68</v>
      </c>
      <c r="L5" s="160" t="s">
        <v>71</v>
      </c>
      <c r="M5" s="160" t="s">
        <v>71</v>
      </c>
      <c r="N5" s="88"/>
      <c r="O5" s="88"/>
      <c r="P5" s="88"/>
      <c r="Q5" s="88"/>
      <c r="R5" s="88"/>
      <c r="S5" s="88"/>
    </row>
    <row r="6">
      <c r="B6" s="102"/>
      <c r="C6" s="102"/>
      <c r="D6" s="102"/>
      <c r="E6" s="161">
        <v>0.05</v>
      </c>
      <c r="F6" s="161">
        <v>0.05</v>
      </c>
      <c r="G6" s="161">
        <v>0.15</v>
      </c>
      <c r="H6" s="161">
        <v>0.25</v>
      </c>
      <c r="I6" s="161">
        <v>0.15</v>
      </c>
      <c r="J6" s="161">
        <v>0.15</v>
      </c>
      <c r="K6" s="161">
        <v>0.1</v>
      </c>
      <c r="L6" s="161">
        <v>0.05</v>
      </c>
      <c r="M6" s="161">
        <v>0.05</v>
      </c>
      <c r="N6" s="102"/>
      <c r="O6" s="102"/>
      <c r="P6" s="102"/>
      <c r="Q6" s="102"/>
      <c r="R6" s="102"/>
      <c r="S6" s="102"/>
    </row>
    <row r="7">
      <c r="B7" s="104">
        <v>1.0</v>
      </c>
      <c r="C7" s="162" t="s">
        <v>279</v>
      </c>
      <c r="D7" s="79" t="s">
        <v>280</v>
      </c>
      <c r="E7" s="104">
        <v>75.0</v>
      </c>
      <c r="F7" s="104">
        <v>82.0</v>
      </c>
      <c r="G7" s="104">
        <v>76.0</v>
      </c>
      <c r="H7" s="104">
        <v>78.0</v>
      </c>
      <c r="I7" s="104">
        <v>85.0</v>
      </c>
      <c r="J7" s="104">
        <v>83.0</v>
      </c>
      <c r="K7" s="104">
        <v>75.0</v>
      </c>
      <c r="L7" s="104">
        <v>78.0</v>
      </c>
      <c r="M7" s="104">
        <v>78.0</v>
      </c>
      <c r="N7" s="163">
        <f t="shared" ref="N7:N21" si="2">SUM(E7:H7)/4</f>
        <v>77.75</v>
      </c>
      <c r="O7" s="163">
        <f t="shared" ref="O7:O21" si="3">SUM(I7:K7)/3</f>
        <v>81</v>
      </c>
      <c r="P7" s="104">
        <f t="shared" ref="P7:Q7" si="1">L7</f>
        <v>78</v>
      </c>
      <c r="Q7" s="104">
        <f t="shared" si="1"/>
        <v>78</v>
      </c>
      <c r="R7" s="104">
        <f t="shared" ref="R7:R21" si="5">E7*0.05+F7*0.05+G7*0.15+H7*0.25+I7*0.15+J7*0.15+K7*0.1+L7*0.05+M7*0.05</f>
        <v>79.25</v>
      </c>
      <c r="S7" s="104" t="s">
        <v>281</v>
      </c>
    </row>
    <row r="8">
      <c r="B8" s="104">
        <v>2.0</v>
      </c>
      <c r="C8" s="164" t="s">
        <v>282</v>
      </c>
      <c r="D8" s="79" t="s">
        <v>283</v>
      </c>
      <c r="E8" s="104">
        <v>68.0</v>
      </c>
      <c r="F8" s="104">
        <v>75.0</v>
      </c>
      <c r="G8" s="104">
        <v>83.0</v>
      </c>
      <c r="H8" s="104">
        <v>88.0</v>
      </c>
      <c r="I8" s="104">
        <v>82.0</v>
      </c>
      <c r="J8" s="104">
        <v>86.0</v>
      </c>
      <c r="K8" s="104">
        <v>68.0</v>
      </c>
      <c r="L8" s="104">
        <v>88.0</v>
      </c>
      <c r="M8" s="104">
        <v>88.0</v>
      </c>
      <c r="N8" s="163">
        <f t="shared" si="2"/>
        <v>78.5</v>
      </c>
      <c r="O8" s="163">
        <f t="shared" si="3"/>
        <v>78.66666667</v>
      </c>
      <c r="P8" s="104">
        <f t="shared" ref="P8:Q8" si="4">L8</f>
        <v>88</v>
      </c>
      <c r="Q8" s="104">
        <f t="shared" si="4"/>
        <v>88</v>
      </c>
      <c r="R8" s="104">
        <f t="shared" si="5"/>
        <v>82.4</v>
      </c>
      <c r="S8" s="104" t="s">
        <v>284</v>
      </c>
    </row>
    <row r="9">
      <c r="B9" s="104">
        <v>3.0</v>
      </c>
      <c r="C9" s="164" t="s">
        <v>285</v>
      </c>
      <c r="D9" s="79" t="s">
        <v>286</v>
      </c>
      <c r="E9" s="104">
        <v>82.0</v>
      </c>
      <c r="F9" s="104">
        <v>68.0</v>
      </c>
      <c r="G9" s="104">
        <v>57.0</v>
      </c>
      <c r="H9" s="104">
        <v>86.0</v>
      </c>
      <c r="I9" s="104">
        <v>83.0</v>
      </c>
      <c r="J9" s="104">
        <v>74.0</v>
      </c>
      <c r="K9" s="104">
        <v>82.0</v>
      </c>
      <c r="L9" s="104">
        <v>86.0</v>
      </c>
      <c r="M9" s="104">
        <v>86.0</v>
      </c>
      <c r="N9" s="163">
        <f t="shared" si="2"/>
        <v>73.25</v>
      </c>
      <c r="O9" s="163">
        <f t="shared" si="3"/>
        <v>79.66666667</v>
      </c>
      <c r="P9" s="104">
        <f t="shared" ref="P9:Q9" si="6">L9</f>
        <v>86</v>
      </c>
      <c r="Q9" s="104">
        <f t="shared" si="6"/>
        <v>86</v>
      </c>
      <c r="R9" s="104">
        <f t="shared" si="5"/>
        <v>77.9</v>
      </c>
      <c r="S9" s="104" t="s">
        <v>281</v>
      </c>
    </row>
    <row r="10">
      <c r="B10" s="104">
        <v>4.0</v>
      </c>
      <c r="C10" s="164" t="s">
        <v>287</v>
      </c>
      <c r="D10" s="79" t="s">
        <v>288</v>
      </c>
      <c r="E10" s="104">
        <v>58.0</v>
      </c>
      <c r="F10" s="104">
        <v>82.0</v>
      </c>
      <c r="G10" s="104">
        <v>69.0</v>
      </c>
      <c r="H10" s="104">
        <v>76.0</v>
      </c>
      <c r="I10" s="104">
        <v>57.0</v>
      </c>
      <c r="J10" s="104">
        <v>77.0</v>
      </c>
      <c r="K10" s="104">
        <v>58.0</v>
      </c>
      <c r="L10" s="104">
        <v>76.0</v>
      </c>
      <c r="M10" s="104">
        <v>76.0</v>
      </c>
      <c r="N10" s="163">
        <f t="shared" si="2"/>
        <v>71.25</v>
      </c>
      <c r="O10" s="163">
        <f t="shared" si="3"/>
        <v>64</v>
      </c>
      <c r="P10" s="104">
        <f t="shared" ref="P10:Q10" si="7">L10</f>
        <v>76</v>
      </c>
      <c r="Q10" s="104">
        <f t="shared" si="7"/>
        <v>76</v>
      </c>
      <c r="R10" s="104">
        <f t="shared" si="5"/>
        <v>69.85</v>
      </c>
      <c r="S10" s="104" t="s">
        <v>289</v>
      </c>
    </row>
    <row r="11">
      <c r="B11" s="104">
        <v>5.0</v>
      </c>
      <c r="C11" s="164" t="s">
        <v>290</v>
      </c>
      <c r="D11" s="79" t="s">
        <v>291</v>
      </c>
      <c r="E11" s="104">
        <v>68.0</v>
      </c>
      <c r="F11" s="104">
        <v>58.0</v>
      </c>
      <c r="G11" s="104">
        <v>78.0</v>
      </c>
      <c r="H11" s="104">
        <v>79.0</v>
      </c>
      <c r="I11" s="104">
        <v>58.0</v>
      </c>
      <c r="J11" s="104">
        <v>75.0</v>
      </c>
      <c r="K11" s="104">
        <v>68.0</v>
      </c>
      <c r="L11" s="104">
        <v>79.0</v>
      </c>
      <c r="M11" s="104">
        <v>79.0</v>
      </c>
      <c r="N11" s="163">
        <f t="shared" si="2"/>
        <v>70.75</v>
      </c>
      <c r="O11" s="163">
        <f t="shared" si="3"/>
        <v>67</v>
      </c>
      <c r="P11" s="104">
        <f t="shared" ref="P11:Q11" si="8">L11</f>
        <v>79</v>
      </c>
      <c r="Q11" s="104">
        <f t="shared" si="8"/>
        <v>79</v>
      </c>
      <c r="R11" s="104">
        <f t="shared" si="5"/>
        <v>72.4</v>
      </c>
      <c r="S11" s="104" t="s">
        <v>289</v>
      </c>
    </row>
    <row r="12">
      <c r="B12" s="104">
        <v>6.0</v>
      </c>
      <c r="C12" s="164" t="s">
        <v>292</v>
      </c>
      <c r="D12" s="79" t="s">
        <v>293</v>
      </c>
      <c r="E12" s="104">
        <v>78.0</v>
      </c>
      <c r="F12" s="104">
        <v>68.0</v>
      </c>
      <c r="G12" s="104">
        <v>77.0</v>
      </c>
      <c r="H12" s="104">
        <v>79.0</v>
      </c>
      <c r="I12" s="104">
        <v>68.0</v>
      </c>
      <c r="J12" s="104">
        <v>82.0</v>
      </c>
      <c r="K12" s="104">
        <v>78.0</v>
      </c>
      <c r="L12" s="104">
        <v>79.0</v>
      </c>
      <c r="M12" s="104">
        <v>79.0</v>
      </c>
      <c r="N12" s="163">
        <f t="shared" si="2"/>
        <v>75.5</v>
      </c>
      <c r="O12" s="163">
        <f t="shared" si="3"/>
        <v>76</v>
      </c>
      <c r="P12" s="104">
        <f t="shared" ref="P12:Q12" si="9">L12</f>
        <v>79</v>
      </c>
      <c r="Q12" s="104">
        <f t="shared" si="9"/>
        <v>79</v>
      </c>
      <c r="R12" s="104">
        <f t="shared" si="5"/>
        <v>76.8</v>
      </c>
      <c r="S12" s="104" t="s">
        <v>281</v>
      </c>
    </row>
    <row r="13">
      <c r="B13" s="104">
        <v>7.0</v>
      </c>
      <c r="C13" s="164" t="s">
        <v>294</v>
      </c>
      <c r="D13" s="79" t="s">
        <v>295</v>
      </c>
      <c r="E13" s="104">
        <v>72.0</v>
      </c>
      <c r="F13" s="104">
        <v>76.0</v>
      </c>
      <c r="G13" s="104">
        <v>65.0</v>
      </c>
      <c r="H13" s="104">
        <v>80.0</v>
      </c>
      <c r="I13" s="104">
        <v>78.0</v>
      </c>
      <c r="J13" s="104">
        <v>82.0</v>
      </c>
      <c r="K13" s="104">
        <v>72.0</v>
      </c>
      <c r="L13" s="104">
        <v>80.0</v>
      </c>
      <c r="M13" s="104">
        <v>80.0</v>
      </c>
      <c r="N13" s="163">
        <f t="shared" si="2"/>
        <v>73.25</v>
      </c>
      <c r="O13" s="163">
        <f t="shared" si="3"/>
        <v>77.33333333</v>
      </c>
      <c r="P13" s="104">
        <f t="shared" ref="P13:Q13" si="10">L13</f>
        <v>80</v>
      </c>
      <c r="Q13" s="104">
        <f t="shared" si="10"/>
        <v>80</v>
      </c>
      <c r="R13" s="104">
        <f t="shared" si="5"/>
        <v>76.35</v>
      </c>
      <c r="S13" s="104" t="s">
        <v>281</v>
      </c>
    </row>
    <row r="14">
      <c r="B14" s="104">
        <v>8.0</v>
      </c>
      <c r="C14" s="164" t="s">
        <v>296</v>
      </c>
      <c r="D14" s="79" t="s">
        <v>297</v>
      </c>
      <c r="E14" s="104">
        <v>83.0</v>
      </c>
      <c r="F14" s="104">
        <v>82.0</v>
      </c>
      <c r="G14" s="104">
        <v>77.0</v>
      </c>
      <c r="H14" s="104">
        <v>58.0</v>
      </c>
      <c r="I14" s="104">
        <v>72.0</v>
      </c>
      <c r="J14" s="104">
        <v>75.0</v>
      </c>
      <c r="K14" s="104">
        <v>83.0</v>
      </c>
      <c r="L14" s="104">
        <v>58.0</v>
      </c>
      <c r="M14" s="104">
        <v>58.0</v>
      </c>
      <c r="N14" s="163">
        <f t="shared" si="2"/>
        <v>75</v>
      </c>
      <c r="O14" s="163">
        <f t="shared" si="3"/>
        <v>76.66666667</v>
      </c>
      <c r="P14" s="104">
        <f t="shared" ref="P14:Q14" si="11">L14</f>
        <v>58</v>
      </c>
      <c r="Q14" s="104">
        <f t="shared" si="11"/>
        <v>58</v>
      </c>
      <c r="R14" s="104">
        <f t="shared" si="5"/>
        <v>70.45</v>
      </c>
      <c r="S14" s="104" t="s">
        <v>298</v>
      </c>
    </row>
    <row r="15">
      <c r="B15" s="104">
        <v>9.0</v>
      </c>
      <c r="C15" s="164" t="s">
        <v>299</v>
      </c>
      <c r="D15" s="165" t="s">
        <v>300</v>
      </c>
      <c r="E15" s="104">
        <v>86.0</v>
      </c>
      <c r="F15" s="104">
        <v>82.0</v>
      </c>
      <c r="G15" s="104">
        <v>58.0</v>
      </c>
      <c r="H15" s="104">
        <v>68.0</v>
      </c>
      <c r="I15" s="104">
        <v>83.0</v>
      </c>
      <c r="J15" s="104">
        <v>68.0</v>
      </c>
      <c r="K15" s="104">
        <v>86.0</v>
      </c>
      <c r="L15" s="104">
        <v>68.0</v>
      </c>
      <c r="M15" s="104">
        <v>68.0</v>
      </c>
      <c r="N15" s="163">
        <f t="shared" si="2"/>
        <v>73.5</v>
      </c>
      <c r="O15" s="163">
        <f t="shared" si="3"/>
        <v>79</v>
      </c>
      <c r="P15" s="104">
        <f t="shared" ref="P15:Q15" si="12">L15</f>
        <v>68</v>
      </c>
      <c r="Q15" s="104">
        <f t="shared" si="12"/>
        <v>68</v>
      </c>
      <c r="R15" s="104">
        <f t="shared" si="5"/>
        <v>72.15</v>
      </c>
      <c r="S15" s="104" t="s">
        <v>298</v>
      </c>
    </row>
    <row r="16">
      <c r="B16" s="104">
        <v>10.0</v>
      </c>
      <c r="C16" s="164" t="s">
        <v>301</v>
      </c>
      <c r="D16" s="79" t="s">
        <v>302</v>
      </c>
      <c r="E16" s="104">
        <v>74.0</v>
      </c>
      <c r="F16" s="104">
        <v>83.0</v>
      </c>
      <c r="G16" s="104">
        <v>68.0</v>
      </c>
      <c r="H16" s="104">
        <v>78.0</v>
      </c>
      <c r="I16" s="104">
        <v>86.0</v>
      </c>
      <c r="J16" s="104">
        <v>82.0</v>
      </c>
      <c r="K16" s="104">
        <v>74.0</v>
      </c>
      <c r="L16" s="104">
        <v>78.0</v>
      </c>
      <c r="M16" s="104">
        <v>78.0</v>
      </c>
      <c r="N16" s="163">
        <f t="shared" si="2"/>
        <v>75.75</v>
      </c>
      <c r="O16" s="163">
        <f t="shared" si="3"/>
        <v>80.66666667</v>
      </c>
      <c r="P16" s="104">
        <f t="shared" ref="P16:Q16" si="13">L16</f>
        <v>78</v>
      </c>
      <c r="Q16" s="104">
        <f t="shared" si="13"/>
        <v>78</v>
      </c>
      <c r="R16" s="104">
        <f t="shared" si="5"/>
        <v>77.95</v>
      </c>
      <c r="S16" s="104" t="s">
        <v>281</v>
      </c>
    </row>
    <row r="17">
      <c r="B17" s="104">
        <v>11.0</v>
      </c>
      <c r="C17" s="164" t="s">
        <v>303</v>
      </c>
      <c r="D17" s="79" t="s">
        <v>304</v>
      </c>
      <c r="E17" s="104">
        <v>77.0</v>
      </c>
      <c r="F17" s="104">
        <v>57.0</v>
      </c>
      <c r="G17" s="104">
        <v>69.0</v>
      </c>
      <c r="H17" s="104">
        <v>72.0</v>
      </c>
      <c r="I17" s="104">
        <v>74.0</v>
      </c>
      <c r="J17" s="104">
        <v>58.0</v>
      </c>
      <c r="K17" s="104">
        <v>77.0</v>
      </c>
      <c r="L17" s="104">
        <v>72.0</v>
      </c>
      <c r="M17" s="104">
        <v>72.0</v>
      </c>
      <c r="N17" s="163">
        <f t="shared" si="2"/>
        <v>68.75</v>
      </c>
      <c r="O17" s="163">
        <f t="shared" si="3"/>
        <v>69.66666667</v>
      </c>
      <c r="P17" s="104">
        <f t="shared" ref="P17:Q17" si="14">L17</f>
        <v>72</v>
      </c>
      <c r="Q17" s="104">
        <f t="shared" si="14"/>
        <v>72</v>
      </c>
      <c r="R17" s="104">
        <f t="shared" si="5"/>
        <v>69.75</v>
      </c>
      <c r="S17" s="104" t="s">
        <v>298</v>
      </c>
    </row>
    <row r="18">
      <c r="B18" s="104">
        <v>12.0</v>
      </c>
      <c r="C18" s="164" t="s">
        <v>305</v>
      </c>
      <c r="D18" s="79" t="s">
        <v>306</v>
      </c>
      <c r="E18" s="104">
        <v>82.0</v>
      </c>
      <c r="F18" s="104">
        <v>69.0</v>
      </c>
      <c r="G18" s="104">
        <v>92.0</v>
      </c>
      <c r="H18" s="104">
        <v>83.0</v>
      </c>
      <c r="I18" s="104">
        <v>77.0</v>
      </c>
      <c r="J18" s="104">
        <v>68.0</v>
      </c>
      <c r="K18" s="104">
        <v>82.0</v>
      </c>
      <c r="L18" s="104">
        <v>83.0</v>
      </c>
      <c r="M18" s="104">
        <v>83.0</v>
      </c>
      <c r="N18" s="163">
        <f t="shared" si="2"/>
        <v>81.5</v>
      </c>
      <c r="O18" s="163">
        <f t="shared" si="3"/>
        <v>75.66666667</v>
      </c>
      <c r="P18" s="104">
        <f t="shared" ref="P18:Q18" si="15">L18</f>
        <v>83</v>
      </c>
      <c r="Q18" s="104">
        <f t="shared" si="15"/>
        <v>83</v>
      </c>
      <c r="R18" s="104">
        <f t="shared" si="5"/>
        <v>80.35</v>
      </c>
      <c r="S18" s="104" t="s">
        <v>281</v>
      </c>
    </row>
    <row r="19">
      <c r="B19" s="104">
        <v>13.0</v>
      </c>
      <c r="C19" s="164" t="s">
        <v>307</v>
      </c>
      <c r="D19" s="79" t="s">
        <v>308</v>
      </c>
      <c r="E19" s="104">
        <v>83.0</v>
      </c>
      <c r="F19" s="104">
        <v>78.0</v>
      </c>
      <c r="G19" s="104">
        <v>87.0</v>
      </c>
      <c r="H19" s="104">
        <v>86.0</v>
      </c>
      <c r="I19" s="104">
        <v>75.0</v>
      </c>
      <c r="J19" s="104">
        <v>76.0</v>
      </c>
      <c r="K19" s="104">
        <v>83.0</v>
      </c>
      <c r="L19" s="104">
        <v>86.0</v>
      </c>
      <c r="M19" s="104">
        <v>86.0</v>
      </c>
      <c r="N19" s="163">
        <f t="shared" si="2"/>
        <v>83.5</v>
      </c>
      <c r="O19" s="163">
        <f t="shared" si="3"/>
        <v>78</v>
      </c>
      <c r="P19" s="104">
        <f t="shared" ref="P19:Q19" si="16">L19</f>
        <v>86</v>
      </c>
      <c r="Q19" s="104">
        <f t="shared" si="16"/>
        <v>86</v>
      </c>
      <c r="R19" s="104">
        <f t="shared" si="5"/>
        <v>82.15</v>
      </c>
      <c r="S19" s="104" t="s">
        <v>284</v>
      </c>
    </row>
    <row r="20">
      <c r="B20" s="104">
        <v>14.0</v>
      </c>
      <c r="C20" s="164" t="s">
        <v>309</v>
      </c>
      <c r="D20" s="79" t="s">
        <v>310</v>
      </c>
      <c r="E20" s="104">
        <v>57.0</v>
      </c>
      <c r="F20" s="104">
        <v>77.0</v>
      </c>
      <c r="G20" s="104">
        <v>76.0</v>
      </c>
      <c r="H20" s="104">
        <v>74.0</v>
      </c>
      <c r="I20" s="104">
        <v>82.0</v>
      </c>
      <c r="J20" s="104">
        <v>82.0</v>
      </c>
      <c r="K20" s="104">
        <v>57.0</v>
      </c>
      <c r="L20" s="104">
        <v>74.0</v>
      </c>
      <c r="M20" s="104">
        <v>74.0</v>
      </c>
      <c r="N20" s="163">
        <f t="shared" si="2"/>
        <v>71</v>
      </c>
      <c r="O20" s="163">
        <f t="shared" si="3"/>
        <v>73.66666667</v>
      </c>
      <c r="P20" s="104">
        <f t="shared" ref="P20:Q20" si="17">L20</f>
        <v>74</v>
      </c>
      <c r="Q20" s="104">
        <f t="shared" si="17"/>
        <v>74</v>
      </c>
      <c r="R20" s="104">
        <f t="shared" si="5"/>
        <v>74.3</v>
      </c>
      <c r="S20" s="104" t="s">
        <v>289</v>
      </c>
    </row>
    <row r="21" ht="15.75" customHeight="1">
      <c r="B21" s="104">
        <v>15.0</v>
      </c>
      <c r="C21" s="164" t="s">
        <v>311</v>
      </c>
      <c r="D21" s="79" t="s">
        <v>312</v>
      </c>
      <c r="E21" s="104">
        <v>69.0</v>
      </c>
      <c r="F21" s="104">
        <v>65.0</v>
      </c>
      <c r="G21" s="104">
        <v>78.0</v>
      </c>
      <c r="H21" s="104">
        <v>77.0</v>
      </c>
      <c r="I21" s="104">
        <v>82.0</v>
      </c>
      <c r="J21" s="104">
        <v>78.0</v>
      </c>
      <c r="K21" s="104">
        <v>69.0</v>
      </c>
      <c r="L21" s="104">
        <v>77.0</v>
      </c>
      <c r="M21" s="104">
        <v>77.0</v>
      </c>
      <c r="N21" s="163">
        <f t="shared" si="2"/>
        <v>72.25</v>
      </c>
      <c r="O21" s="163">
        <f t="shared" si="3"/>
        <v>76.33333333</v>
      </c>
      <c r="P21" s="104">
        <f t="shared" ref="P21:Q21" si="18">L21</f>
        <v>77</v>
      </c>
      <c r="Q21" s="104">
        <f t="shared" si="18"/>
        <v>77</v>
      </c>
      <c r="R21" s="104">
        <f t="shared" si="5"/>
        <v>76.25</v>
      </c>
      <c r="S21" s="104" t="s">
        <v>281</v>
      </c>
    </row>
    <row r="22" ht="15.75" customHeight="1">
      <c r="B22" s="166" t="s">
        <v>313</v>
      </c>
      <c r="C22" s="19"/>
      <c r="D22" s="18"/>
      <c r="E22" s="167">
        <f t="shared" ref="E22:R22" si="19">AVERAGE(E7:E21)</f>
        <v>74.13333333</v>
      </c>
      <c r="F22" s="167">
        <f t="shared" si="19"/>
        <v>73.46666667</v>
      </c>
      <c r="G22" s="167">
        <f t="shared" si="19"/>
        <v>74</v>
      </c>
      <c r="H22" s="167">
        <f t="shared" si="19"/>
        <v>77.46666667</v>
      </c>
      <c r="I22" s="167">
        <f t="shared" si="19"/>
        <v>76.13333333</v>
      </c>
      <c r="J22" s="167">
        <f t="shared" si="19"/>
        <v>76.4</v>
      </c>
      <c r="K22" s="167">
        <f t="shared" si="19"/>
        <v>74.13333333</v>
      </c>
      <c r="L22" s="167">
        <f t="shared" si="19"/>
        <v>77.46666667</v>
      </c>
      <c r="M22" s="167">
        <f t="shared" si="19"/>
        <v>77.46666667</v>
      </c>
      <c r="N22" s="168">
        <f t="shared" si="19"/>
        <v>74.76666667</v>
      </c>
      <c r="O22" s="167">
        <f t="shared" si="19"/>
        <v>75.55555556</v>
      </c>
      <c r="P22" s="167">
        <f t="shared" si="19"/>
        <v>77.46666667</v>
      </c>
      <c r="Q22" s="167">
        <f t="shared" si="19"/>
        <v>77.46666667</v>
      </c>
      <c r="R22" s="167">
        <f t="shared" si="19"/>
        <v>75.88666667</v>
      </c>
    </row>
    <row r="23" ht="15.75" customHeight="1">
      <c r="B23" s="166" t="s">
        <v>314</v>
      </c>
      <c r="C23" s="19"/>
      <c r="D23" s="18"/>
      <c r="E23" s="167">
        <f t="shared" ref="E23:R23" si="20">MAX(E7:E21)</f>
        <v>86</v>
      </c>
      <c r="F23" s="167">
        <f t="shared" si="20"/>
        <v>83</v>
      </c>
      <c r="G23" s="167">
        <f t="shared" si="20"/>
        <v>92</v>
      </c>
      <c r="H23" s="167">
        <f t="shared" si="20"/>
        <v>88</v>
      </c>
      <c r="I23" s="167">
        <f t="shared" si="20"/>
        <v>86</v>
      </c>
      <c r="J23" s="167">
        <f t="shared" si="20"/>
        <v>86</v>
      </c>
      <c r="K23" s="167">
        <f t="shared" si="20"/>
        <v>86</v>
      </c>
      <c r="L23" s="167">
        <f t="shared" si="20"/>
        <v>88</v>
      </c>
      <c r="M23" s="167">
        <f t="shared" si="20"/>
        <v>88</v>
      </c>
      <c r="N23" s="167">
        <f t="shared" si="20"/>
        <v>83.5</v>
      </c>
      <c r="O23" s="167">
        <f t="shared" si="20"/>
        <v>81</v>
      </c>
      <c r="P23" s="167">
        <f t="shared" si="20"/>
        <v>88</v>
      </c>
      <c r="Q23" s="167">
        <f t="shared" si="20"/>
        <v>88</v>
      </c>
      <c r="R23" s="167">
        <f t="shared" si="20"/>
        <v>82.4</v>
      </c>
    </row>
    <row r="24" ht="15.75" customHeight="1">
      <c r="B24" s="166" t="s">
        <v>315</v>
      </c>
      <c r="C24" s="19"/>
      <c r="D24" s="18"/>
      <c r="E24" s="167">
        <f t="shared" ref="E24:R24" si="21">MIN(E7:E21)</f>
        <v>57</v>
      </c>
      <c r="F24" s="167">
        <f t="shared" si="21"/>
        <v>57</v>
      </c>
      <c r="G24" s="167">
        <f t="shared" si="21"/>
        <v>57</v>
      </c>
      <c r="H24" s="167">
        <f t="shared" si="21"/>
        <v>58</v>
      </c>
      <c r="I24" s="167">
        <f t="shared" si="21"/>
        <v>57</v>
      </c>
      <c r="J24" s="167">
        <f t="shared" si="21"/>
        <v>58</v>
      </c>
      <c r="K24" s="167">
        <f t="shared" si="21"/>
        <v>57</v>
      </c>
      <c r="L24" s="167">
        <f t="shared" si="21"/>
        <v>58</v>
      </c>
      <c r="M24" s="167">
        <f t="shared" si="21"/>
        <v>58</v>
      </c>
      <c r="N24" s="167">
        <f t="shared" si="21"/>
        <v>68.75</v>
      </c>
      <c r="O24" s="167">
        <f t="shared" si="21"/>
        <v>64</v>
      </c>
      <c r="P24" s="167">
        <f t="shared" si="21"/>
        <v>58</v>
      </c>
      <c r="Q24" s="167">
        <f t="shared" si="21"/>
        <v>58</v>
      </c>
      <c r="R24" s="167">
        <f t="shared" si="21"/>
        <v>69.75</v>
      </c>
    </row>
    <row r="25" ht="15.75" customHeight="1">
      <c r="B25" s="169" t="s">
        <v>316</v>
      </c>
      <c r="C25" s="19"/>
      <c r="D25" s="19"/>
      <c r="E25" s="19"/>
      <c r="F25" s="19"/>
      <c r="G25" s="19"/>
      <c r="H25" s="19"/>
      <c r="I25" s="19"/>
      <c r="J25" s="19"/>
      <c r="K25" s="19"/>
      <c r="L25" s="19"/>
      <c r="M25" s="19"/>
      <c r="N25" s="19"/>
      <c r="O25" s="19"/>
      <c r="P25" s="19"/>
      <c r="Q25" s="18"/>
      <c r="R25" s="170">
        <v>1.0</v>
      </c>
    </row>
    <row r="26" ht="15.75" customHeight="1"/>
    <row r="27" ht="15.75" customHeight="1">
      <c r="B27" s="171" t="s">
        <v>317</v>
      </c>
      <c r="C27" s="171" t="s">
        <v>318</v>
      </c>
      <c r="D27" s="171" t="s">
        <v>319</v>
      </c>
    </row>
    <row r="28" ht="15.75" customHeight="1">
      <c r="B28" s="104" t="s">
        <v>320</v>
      </c>
      <c r="C28" s="104" t="s">
        <v>321</v>
      </c>
      <c r="D28" s="104">
        <v>4.0</v>
      </c>
    </row>
    <row r="29" ht="15.75" customHeight="1">
      <c r="B29" s="104" t="s">
        <v>322</v>
      </c>
      <c r="C29" s="104" t="s">
        <v>323</v>
      </c>
      <c r="D29" s="104">
        <v>3.75</v>
      </c>
    </row>
    <row r="30" ht="15.75" customHeight="1">
      <c r="B30" s="104" t="s">
        <v>284</v>
      </c>
      <c r="C30" s="104" t="s">
        <v>324</v>
      </c>
      <c r="D30" s="104">
        <v>3.5</v>
      </c>
    </row>
    <row r="31" ht="15.75" customHeight="1">
      <c r="B31" s="104" t="s">
        <v>281</v>
      </c>
      <c r="C31" s="104" t="s">
        <v>325</v>
      </c>
      <c r="D31" s="104">
        <v>3.25</v>
      </c>
    </row>
    <row r="32" ht="15.75" customHeight="1">
      <c r="B32" s="104" t="s">
        <v>289</v>
      </c>
      <c r="C32" s="104" t="s">
        <v>326</v>
      </c>
      <c r="D32" s="104">
        <v>3.0</v>
      </c>
    </row>
    <row r="33" ht="15.75" customHeight="1">
      <c r="B33" s="104" t="s">
        <v>298</v>
      </c>
      <c r="C33" s="104" t="s">
        <v>327</v>
      </c>
      <c r="D33" s="104">
        <v>2.75</v>
      </c>
    </row>
    <row r="34" ht="15.75" customHeight="1">
      <c r="B34" s="104" t="s">
        <v>328</v>
      </c>
      <c r="C34" s="104" t="s">
        <v>329</v>
      </c>
      <c r="D34" s="104">
        <v>2.5</v>
      </c>
    </row>
    <row r="35" ht="15.75" customHeight="1">
      <c r="B35" s="104" t="s">
        <v>330</v>
      </c>
      <c r="C35" s="104" t="s">
        <v>331</v>
      </c>
      <c r="D35" s="104">
        <v>2.0</v>
      </c>
    </row>
    <row r="36" ht="15.75" customHeight="1">
      <c r="B36" s="104" t="s">
        <v>332</v>
      </c>
      <c r="C36" s="104" t="s">
        <v>333</v>
      </c>
      <c r="D36" s="104">
        <v>1.0</v>
      </c>
    </row>
    <row r="37" ht="15.75" customHeight="1">
      <c r="B37" s="104" t="s">
        <v>334</v>
      </c>
      <c r="C37" s="104" t="s">
        <v>335</v>
      </c>
      <c r="D37" s="104">
        <v>0.0</v>
      </c>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O3:O6"/>
    <mergeCell ref="P3:P6"/>
    <mergeCell ref="Q3:Q6"/>
    <mergeCell ref="R3:R6"/>
    <mergeCell ref="E3:H3"/>
    <mergeCell ref="E4:H4"/>
    <mergeCell ref="B22:D22"/>
    <mergeCell ref="B23:D23"/>
    <mergeCell ref="B24:D24"/>
    <mergeCell ref="B25:Q25"/>
    <mergeCell ref="B2:S2"/>
    <mergeCell ref="B3:B6"/>
    <mergeCell ref="C3:C6"/>
    <mergeCell ref="D3:D6"/>
    <mergeCell ref="I3:K3"/>
    <mergeCell ref="N3:N6"/>
    <mergeCell ref="S3:S6"/>
    <mergeCell ref="I4:K4"/>
  </mergeCells>
  <printOptions/>
  <pageMargins bottom="0.75" footer="0.0" header="0.0" left="0.7" right="0.7" top="0.75"/>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14"/>
    <col customWidth="1" min="2" max="6" width="15.29"/>
    <col customWidth="1" min="7" max="7" width="19.43"/>
    <col customWidth="1" min="8" max="26" width="15.29"/>
  </cols>
  <sheetData>
    <row r="1" ht="21.0" customHeight="1">
      <c r="A1" s="29"/>
      <c r="B1" s="30" t="s">
        <v>336</v>
      </c>
      <c r="C1" s="29"/>
      <c r="D1" s="29"/>
      <c r="E1" s="29"/>
      <c r="F1" s="29"/>
      <c r="G1" s="29"/>
      <c r="H1" s="29"/>
      <c r="I1" s="29"/>
      <c r="J1" s="29"/>
      <c r="K1" s="29"/>
      <c r="L1" s="29"/>
      <c r="M1" s="29"/>
      <c r="N1" s="29"/>
      <c r="O1" s="29"/>
      <c r="P1" s="29"/>
      <c r="Q1" s="29"/>
      <c r="R1" s="29"/>
      <c r="S1" s="29"/>
      <c r="T1" s="29"/>
      <c r="U1" s="29"/>
      <c r="V1" s="29"/>
      <c r="W1" s="29"/>
      <c r="X1" s="29"/>
      <c r="Y1" s="29"/>
      <c r="Z1" s="29"/>
    </row>
    <row r="2" ht="21.0" customHeight="1">
      <c r="A2" s="29"/>
      <c r="B2" s="29"/>
      <c r="C2" s="29"/>
      <c r="D2" s="29"/>
      <c r="E2" s="29"/>
      <c r="F2" s="29"/>
      <c r="G2" s="29"/>
      <c r="H2" s="29"/>
      <c r="I2" s="29"/>
      <c r="J2" s="29"/>
      <c r="K2" s="29"/>
      <c r="L2" s="29"/>
      <c r="M2" s="29"/>
      <c r="N2" s="29"/>
      <c r="O2" s="29"/>
      <c r="P2" s="29"/>
      <c r="Q2" s="29"/>
      <c r="R2" s="29"/>
      <c r="S2" s="29"/>
      <c r="T2" s="29"/>
      <c r="U2" s="29"/>
      <c r="V2" s="29"/>
      <c r="W2" s="29"/>
      <c r="X2" s="29"/>
      <c r="Y2" s="29"/>
      <c r="Z2" s="29"/>
    </row>
    <row r="3" ht="21.0" customHeight="1">
      <c r="A3" s="29"/>
      <c r="B3" s="172" t="s">
        <v>337</v>
      </c>
      <c r="C3" s="172" t="s">
        <v>338</v>
      </c>
      <c r="D3" s="172" t="s">
        <v>339</v>
      </c>
      <c r="E3" s="172" t="s">
        <v>340</v>
      </c>
      <c r="F3" s="172" t="s">
        <v>341</v>
      </c>
      <c r="G3" s="172" t="s">
        <v>342</v>
      </c>
      <c r="H3" s="29"/>
      <c r="I3" s="29"/>
      <c r="J3" s="173"/>
      <c r="K3" s="29"/>
      <c r="L3" s="29"/>
      <c r="M3" s="29"/>
      <c r="N3" s="29"/>
      <c r="O3" s="29"/>
      <c r="P3" s="29"/>
      <c r="Q3" s="29"/>
      <c r="R3" s="29"/>
      <c r="S3" s="29"/>
      <c r="T3" s="29"/>
      <c r="U3" s="29"/>
      <c r="V3" s="29"/>
      <c r="W3" s="29"/>
      <c r="X3" s="29"/>
      <c r="Y3" s="29"/>
      <c r="Z3" s="29"/>
    </row>
    <row r="4" ht="21.0" customHeight="1">
      <c r="A4" s="29"/>
      <c r="B4" s="174" t="s">
        <v>28</v>
      </c>
      <c r="C4" s="43" t="s">
        <v>68</v>
      </c>
      <c r="D4" s="175">
        <f>SUM('Penilaian tugas'!E22+'Penilaian tugas'!K22)/2</f>
        <v>74.13333333</v>
      </c>
      <c r="E4" s="176">
        <f>'Penilaian tugas'!N22</f>
        <v>74.76666667</v>
      </c>
      <c r="F4" s="56">
        <v>100.0</v>
      </c>
      <c r="G4" s="177"/>
      <c r="H4" s="29"/>
      <c r="I4" s="29"/>
      <c r="J4" s="29"/>
      <c r="K4" s="29"/>
      <c r="L4" s="29"/>
      <c r="M4" s="29"/>
      <c r="N4" s="29"/>
      <c r="O4" s="29"/>
      <c r="P4" s="29"/>
      <c r="Q4" s="29"/>
      <c r="R4" s="29"/>
      <c r="S4" s="29"/>
      <c r="T4" s="29"/>
      <c r="U4" s="29"/>
      <c r="V4" s="29"/>
      <c r="W4" s="29"/>
      <c r="X4" s="29"/>
      <c r="Y4" s="29"/>
      <c r="Z4" s="29"/>
    </row>
    <row r="5" ht="21.0" customHeight="1">
      <c r="A5" s="29"/>
      <c r="B5" s="88"/>
      <c r="C5" s="43" t="s">
        <v>69</v>
      </c>
      <c r="D5" s="175">
        <f>'Penilaian tugas'!F22</f>
        <v>73.46666667</v>
      </c>
      <c r="E5" s="88"/>
      <c r="F5" s="56">
        <v>100.0</v>
      </c>
      <c r="G5" s="88"/>
      <c r="H5" s="29"/>
      <c r="I5" s="29"/>
      <c r="J5" s="29"/>
      <c r="K5" s="29"/>
      <c r="L5" s="29"/>
      <c r="M5" s="29"/>
      <c r="N5" s="29"/>
      <c r="O5" s="29"/>
      <c r="P5" s="29"/>
      <c r="Q5" s="29"/>
      <c r="R5" s="29"/>
      <c r="S5" s="29"/>
      <c r="T5" s="29"/>
      <c r="U5" s="29"/>
      <c r="V5" s="29"/>
      <c r="W5" s="29"/>
      <c r="X5" s="29"/>
      <c r="Y5" s="29"/>
      <c r="Z5" s="29"/>
    </row>
    <row r="6" ht="21.0" customHeight="1">
      <c r="A6" s="29"/>
      <c r="B6" s="88"/>
      <c r="C6" s="43" t="s">
        <v>70</v>
      </c>
      <c r="D6" s="175">
        <f>'Penilaian tugas'!G22</f>
        <v>74</v>
      </c>
      <c r="E6" s="88"/>
      <c r="F6" s="56">
        <v>100.0</v>
      </c>
      <c r="G6" s="88"/>
      <c r="H6" s="29"/>
      <c r="I6" s="29"/>
      <c r="J6" s="29"/>
      <c r="K6" s="29"/>
      <c r="L6" s="29"/>
      <c r="M6" s="29"/>
      <c r="N6" s="29"/>
      <c r="O6" s="29"/>
      <c r="P6" s="29"/>
      <c r="Q6" s="29"/>
      <c r="R6" s="29"/>
      <c r="S6" s="29"/>
      <c r="T6" s="29"/>
      <c r="U6" s="29"/>
      <c r="V6" s="29"/>
      <c r="W6" s="29"/>
      <c r="X6" s="29"/>
      <c r="Y6" s="29"/>
      <c r="Z6" s="29"/>
    </row>
    <row r="7" ht="21.0" customHeight="1">
      <c r="A7" s="29"/>
      <c r="B7" s="88"/>
      <c r="C7" s="43" t="s">
        <v>71</v>
      </c>
      <c r="D7" s="175">
        <f>SUM('Penilaian tugas'!H22+'Penilaian tugas'!L22+'Penilaian tugas'!M22)/3</f>
        <v>77.46666667</v>
      </c>
      <c r="E7" s="88"/>
      <c r="F7" s="56">
        <v>100.0</v>
      </c>
      <c r="G7" s="88"/>
      <c r="H7" s="29"/>
      <c r="I7" s="29"/>
      <c r="J7" s="29"/>
      <c r="K7" s="29"/>
      <c r="L7" s="29"/>
      <c r="M7" s="29"/>
      <c r="N7" s="29"/>
      <c r="O7" s="29"/>
      <c r="P7" s="29"/>
      <c r="Q7" s="29"/>
      <c r="R7" s="29"/>
      <c r="S7" s="29"/>
      <c r="T7" s="29"/>
      <c r="U7" s="29"/>
      <c r="V7" s="29"/>
      <c r="W7" s="29"/>
      <c r="X7" s="29"/>
      <c r="Y7" s="29"/>
      <c r="Z7" s="29"/>
    </row>
    <row r="8" ht="27.75" customHeight="1">
      <c r="A8" s="29"/>
      <c r="B8" s="174" t="s">
        <v>31</v>
      </c>
      <c r="C8" s="43" t="s">
        <v>66</v>
      </c>
      <c r="D8" s="178">
        <f>'Penilaian tugas'!I22</f>
        <v>76.13333333</v>
      </c>
      <c r="E8" s="176">
        <f>'Penilaian tugas'!O22</f>
        <v>75.55555556</v>
      </c>
      <c r="F8" s="56">
        <v>100.0</v>
      </c>
      <c r="G8" s="33"/>
      <c r="H8" s="29"/>
      <c r="I8" s="29"/>
      <c r="J8" s="29"/>
      <c r="K8" s="29"/>
      <c r="L8" s="29"/>
      <c r="M8" s="29"/>
      <c r="N8" s="29"/>
      <c r="O8" s="29"/>
      <c r="P8" s="29"/>
      <c r="Q8" s="29"/>
      <c r="R8" s="29"/>
      <c r="S8" s="29"/>
      <c r="T8" s="29"/>
      <c r="U8" s="29"/>
      <c r="V8" s="29"/>
      <c r="W8" s="29"/>
      <c r="X8" s="29"/>
      <c r="Y8" s="29"/>
      <c r="Z8" s="29"/>
    </row>
    <row r="9" ht="27.75" customHeight="1">
      <c r="A9" s="29"/>
      <c r="B9" s="88"/>
      <c r="C9" s="43" t="s">
        <v>67</v>
      </c>
      <c r="D9" s="175">
        <f>'Penilaian tugas'!J22</f>
        <v>76.4</v>
      </c>
      <c r="E9" s="88"/>
      <c r="F9" s="56">
        <v>100.0</v>
      </c>
      <c r="G9" s="43"/>
      <c r="H9" s="29"/>
      <c r="I9" s="29"/>
      <c r="J9" s="29"/>
      <c r="K9" s="29"/>
      <c r="L9" s="29"/>
      <c r="M9" s="29"/>
      <c r="N9" s="29"/>
      <c r="O9" s="29"/>
      <c r="P9" s="29"/>
      <c r="Q9" s="29"/>
      <c r="R9" s="29"/>
      <c r="S9" s="29"/>
      <c r="T9" s="29"/>
      <c r="U9" s="29"/>
      <c r="V9" s="29"/>
      <c r="W9" s="29"/>
      <c r="X9" s="29"/>
      <c r="Y9" s="29"/>
      <c r="Z9" s="29"/>
    </row>
    <row r="10" ht="25.5" customHeight="1">
      <c r="A10" s="29"/>
      <c r="B10" s="102"/>
      <c r="C10" s="43" t="s">
        <v>68</v>
      </c>
      <c r="D10" s="178">
        <f>D4</f>
        <v>74.13333333</v>
      </c>
      <c r="E10" s="102"/>
      <c r="F10" s="56">
        <v>100.0</v>
      </c>
      <c r="G10" s="33"/>
      <c r="H10" s="29"/>
      <c r="I10" s="29"/>
      <c r="J10" s="29"/>
      <c r="K10" s="29"/>
      <c r="L10" s="29"/>
      <c r="M10" s="29"/>
      <c r="N10" s="29"/>
      <c r="O10" s="29"/>
      <c r="P10" s="29"/>
      <c r="Q10" s="29"/>
      <c r="R10" s="29"/>
      <c r="S10" s="29"/>
      <c r="T10" s="29"/>
      <c r="U10" s="29"/>
      <c r="V10" s="29"/>
      <c r="W10" s="29"/>
      <c r="X10" s="29"/>
      <c r="Y10" s="29"/>
      <c r="Z10" s="29"/>
    </row>
    <row r="11" ht="21.0" customHeight="1">
      <c r="A11" s="29"/>
      <c r="B11" s="56" t="s">
        <v>36</v>
      </c>
      <c r="C11" s="179" t="s">
        <v>71</v>
      </c>
      <c r="D11" s="178">
        <f>D7</f>
        <v>77.46666667</v>
      </c>
      <c r="E11" s="178">
        <f>'Penilaian tugas'!P22</f>
        <v>77.46666667</v>
      </c>
      <c r="F11" s="56">
        <v>100.0</v>
      </c>
      <c r="G11" s="33"/>
      <c r="H11" s="29"/>
      <c r="I11" s="29"/>
      <c r="J11" s="29"/>
      <c r="K11" s="29"/>
      <c r="L11" s="29"/>
      <c r="M11" s="29"/>
      <c r="N11" s="29"/>
      <c r="O11" s="29"/>
      <c r="P11" s="29"/>
      <c r="Q11" s="29"/>
      <c r="R11" s="29"/>
      <c r="S11" s="29"/>
      <c r="T11" s="29"/>
      <c r="U11" s="29"/>
      <c r="V11" s="29"/>
      <c r="W11" s="29"/>
      <c r="X11" s="29"/>
      <c r="Y11" s="29"/>
      <c r="Z11" s="29"/>
    </row>
    <row r="12" ht="21.0" customHeight="1">
      <c r="A12" s="29"/>
      <c r="B12" s="56" t="s">
        <v>38</v>
      </c>
      <c r="C12" s="179" t="s">
        <v>71</v>
      </c>
      <c r="D12" s="178">
        <f>D7</f>
        <v>77.46666667</v>
      </c>
      <c r="E12" s="178">
        <f>'Penilaian tugas'!M22</f>
        <v>77.46666667</v>
      </c>
      <c r="F12" s="56">
        <v>100.0</v>
      </c>
      <c r="G12" s="33"/>
      <c r="H12" s="29"/>
      <c r="I12" s="29"/>
      <c r="J12" s="29"/>
      <c r="K12" s="29"/>
      <c r="L12" s="29"/>
      <c r="M12" s="29"/>
      <c r="N12" s="29"/>
      <c r="O12" s="29"/>
      <c r="P12" s="29"/>
      <c r="Q12" s="29"/>
      <c r="R12" s="29"/>
      <c r="S12" s="29"/>
      <c r="T12" s="29"/>
      <c r="U12" s="29"/>
      <c r="V12" s="29"/>
      <c r="W12" s="29"/>
      <c r="X12" s="29"/>
      <c r="Y12" s="29"/>
      <c r="Z12" s="29"/>
    </row>
    <row r="13" ht="21.0" customHeight="1">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row>
    <row r="14" ht="21.0" customHeight="1">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row>
    <row r="15" ht="21.0" customHeight="1">
      <c r="A15" s="29"/>
      <c r="B15" s="29" t="s">
        <v>28</v>
      </c>
      <c r="C15" s="180">
        <f>E4</f>
        <v>74.76666667</v>
      </c>
      <c r="D15" s="29"/>
      <c r="E15" s="29"/>
      <c r="F15" s="29"/>
      <c r="G15" s="29"/>
      <c r="H15" s="29"/>
      <c r="I15" s="29"/>
      <c r="J15" s="29"/>
      <c r="K15" s="29"/>
      <c r="L15" s="29"/>
      <c r="M15" s="29"/>
      <c r="N15" s="29"/>
      <c r="O15" s="29"/>
      <c r="P15" s="29"/>
      <c r="Q15" s="29"/>
      <c r="R15" s="29"/>
      <c r="S15" s="29"/>
      <c r="T15" s="29"/>
      <c r="U15" s="29"/>
      <c r="V15" s="29"/>
      <c r="W15" s="29"/>
      <c r="X15" s="29"/>
      <c r="Y15" s="29"/>
      <c r="Z15" s="29"/>
    </row>
    <row r="16" ht="21.0" customHeight="1">
      <c r="A16" s="29"/>
      <c r="B16" s="29" t="s">
        <v>31</v>
      </c>
      <c r="C16" s="180">
        <f>E8</f>
        <v>75.55555556</v>
      </c>
      <c r="D16" s="29"/>
      <c r="E16" s="29"/>
      <c r="F16" s="29"/>
      <c r="G16" s="29"/>
      <c r="H16" s="29"/>
      <c r="I16" s="29"/>
      <c r="J16" s="29"/>
      <c r="K16" s="29"/>
      <c r="L16" s="29"/>
      <c r="M16" s="29"/>
      <c r="N16" s="29"/>
      <c r="O16" s="29"/>
      <c r="P16" s="29"/>
      <c r="Q16" s="29"/>
      <c r="R16" s="29"/>
      <c r="S16" s="29"/>
      <c r="T16" s="29"/>
      <c r="U16" s="29"/>
      <c r="V16" s="29"/>
      <c r="W16" s="29"/>
      <c r="X16" s="29"/>
      <c r="Y16" s="29"/>
      <c r="Z16" s="29"/>
    </row>
    <row r="17" ht="21.0" customHeight="1">
      <c r="A17" s="29"/>
      <c r="B17" s="29" t="s">
        <v>36</v>
      </c>
      <c r="C17" s="180">
        <f t="shared" ref="C17:C18" si="1">E11</f>
        <v>77.46666667</v>
      </c>
      <c r="D17" s="29"/>
      <c r="E17" s="29"/>
      <c r="F17" s="29"/>
      <c r="G17" s="29"/>
      <c r="H17" s="29"/>
      <c r="I17" s="29"/>
      <c r="J17" s="29"/>
      <c r="K17" s="29"/>
      <c r="L17" s="29"/>
      <c r="M17" s="29"/>
      <c r="N17" s="29"/>
      <c r="O17" s="29"/>
      <c r="P17" s="29"/>
      <c r="Q17" s="29"/>
      <c r="R17" s="29"/>
      <c r="S17" s="29"/>
      <c r="T17" s="29"/>
      <c r="U17" s="29"/>
      <c r="V17" s="29"/>
      <c r="W17" s="29"/>
      <c r="X17" s="29"/>
      <c r="Y17" s="29"/>
      <c r="Z17" s="29"/>
    </row>
    <row r="18" ht="21.0" customHeight="1">
      <c r="A18" s="29"/>
      <c r="B18" s="29" t="s">
        <v>38</v>
      </c>
      <c r="C18" s="180">
        <f t="shared" si="1"/>
        <v>77.46666667</v>
      </c>
      <c r="D18" s="29"/>
      <c r="E18" s="29"/>
      <c r="F18" s="29"/>
      <c r="G18" s="29"/>
      <c r="H18" s="29"/>
      <c r="I18" s="29"/>
      <c r="J18" s="29"/>
      <c r="K18" s="29"/>
      <c r="L18" s="29"/>
      <c r="M18" s="29"/>
      <c r="N18" s="29"/>
      <c r="O18" s="29"/>
      <c r="P18" s="29"/>
      <c r="Q18" s="29"/>
      <c r="R18" s="29"/>
      <c r="S18" s="29"/>
      <c r="T18" s="29"/>
      <c r="U18" s="29"/>
      <c r="V18" s="29"/>
      <c r="W18" s="29"/>
      <c r="X18" s="29"/>
      <c r="Y18" s="29"/>
      <c r="Z18" s="29"/>
    </row>
    <row r="19" ht="21.0" customHeight="1">
      <c r="A19" s="29"/>
      <c r="B19" s="29"/>
      <c r="C19" s="180"/>
      <c r="D19" s="29"/>
      <c r="E19" s="29"/>
      <c r="F19" s="29"/>
      <c r="G19" s="29"/>
      <c r="H19" s="29"/>
      <c r="I19" s="29"/>
      <c r="J19" s="29"/>
      <c r="K19" s="29"/>
      <c r="L19" s="29"/>
      <c r="M19" s="29"/>
      <c r="N19" s="29"/>
      <c r="O19" s="29"/>
      <c r="P19" s="29"/>
      <c r="Q19" s="29"/>
      <c r="R19" s="29"/>
      <c r="S19" s="29"/>
      <c r="T19" s="29"/>
      <c r="U19" s="29"/>
      <c r="V19" s="29"/>
      <c r="W19" s="29"/>
      <c r="X19" s="29"/>
      <c r="Y19" s="29"/>
      <c r="Z19" s="29"/>
    </row>
    <row r="20" ht="21.0" customHeight="1">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row>
    <row r="21" ht="21.0" customHeight="1">
      <c r="A21" s="29"/>
      <c r="B21" s="29" t="s">
        <v>149</v>
      </c>
      <c r="C21" s="180">
        <f t="shared" ref="C21:C22" si="2">D8</f>
        <v>76.13333333</v>
      </c>
      <c r="D21" s="29"/>
      <c r="E21" s="29"/>
      <c r="F21" s="29"/>
      <c r="G21" s="29"/>
      <c r="H21" s="29"/>
      <c r="I21" s="29"/>
      <c r="J21" s="29"/>
      <c r="K21" s="29"/>
      <c r="L21" s="29"/>
      <c r="M21" s="29"/>
      <c r="N21" s="29"/>
      <c r="O21" s="29"/>
      <c r="P21" s="29"/>
      <c r="Q21" s="29"/>
      <c r="R21" s="29"/>
      <c r="S21" s="29"/>
      <c r="T21" s="29"/>
      <c r="U21" s="29"/>
      <c r="V21" s="29"/>
      <c r="W21" s="29"/>
      <c r="X21" s="29"/>
      <c r="Y21" s="29"/>
      <c r="Z21" s="29"/>
    </row>
    <row r="22" ht="21.0" customHeight="1">
      <c r="A22" s="29"/>
      <c r="B22" s="29" t="s">
        <v>343</v>
      </c>
      <c r="C22" s="180">
        <f t="shared" si="2"/>
        <v>76.4</v>
      </c>
      <c r="D22" s="29"/>
      <c r="E22" s="29"/>
      <c r="F22" s="29"/>
      <c r="G22" s="29"/>
      <c r="H22" s="29"/>
      <c r="I22" s="29"/>
      <c r="J22" s="29"/>
      <c r="K22" s="29"/>
      <c r="L22" s="29"/>
      <c r="M22" s="29"/>
      <c r="N22" s="29"/>
      <c r="O22" s="29"/>
      <c r="P22" s="29"/>
      <c r="Q22" s="29"/>
      <c r="R22" s="29"/>
      <c r="S22" s="29"/>
      <c r="T22" s="29"/>
      <c r="U22" s="29"/>
      <c r="V22" s="29"/>
      <c r="W22" s="29"/>
      <c r="X22" s="29"/>
      <c r="Y22" s="29"/>
      <c r="Z22" s="29"/>
    </row>
    <row r="23" ht="21.0" customHeight="1">
      <c r="A23" s="29"/>
      <c r="B23" s="29" t="s">
        <v>344</v>
      </c>
      <c r="C23" s="180">
        <f t="shared" ref="C23:C26" si="3">D4</f>
        <v>74.13333333</v>
      </c>
      <c r="D23" s="29"/>
      <c r="E23" s="29"/>
      <c r="F23" s="29"/>
      <c r="G23" s="29"/>
      <c r="H23" s="29"/>
      <c r="I23" s="29"/>
      <c r="J23" s="29"/>
      <c r="K23" s="29"/>
      <c r="L23" s="29"/>
      <c r="M23" s="29"/>
      <c r="N23" s="29"/>
      <c r="O23" s="29"/>
      <c r="P23" s="29"/>
      <c r="Q23" s="29"/>
      <c r="R23" s="29"/>
      <c r="S23" s="29"/>
      <c r="T23" s="29"/>
      <c r="U23" s="29"/>
      <c r="V23" s="29"/>
      <c r="W23" s="29"/>
      <c r="X23" s="29"/>
      <c r="Y23" s="29"/>
      <c r="Z23" s="29"/>
    </row>
    <row r="24" ht="21.0" customHeight="1">
      <c r="A24" s="29"/>
      <c r="B24" s="29" t="s">
        <v>345</v>
      </c>
      <c r="C24" s="180">
        <f t="shared" si="3"/>
        <v>73.46666667</v>
      </c>
      <c r="D24" s="29"/>
      <c r="E24" s="29"/>
      <c r="F24" s="29"/>
      <c r="G24" s="29"/>
      <c r="H24" s="29"/>
      <c r="I24" s="29"/>
      <c r="J24" s="29"/>
      <c r="K24" s="29"/>
      <c r="L24" s="29"/>
      <c r="M24" s="29"/>
      <c r="N24" s="29"/>
      <c r="O24" s="29"/>
      <c r="P24" s="29"/>
      <c r="Q24" s="29"/>
      <c r="R24" s="29"/>
      <c r="S24" s="29"/>
      <c r="T24" s="29"/>
      <c r="U24" s="29"/>
      <c r="V24" s="29"/>
      <c r="W24" s="29"/>
      <c r="X24" s="29"/>
      <c r="Y24" s="29"/>
      <c r="Z24" s="29"/>
    </row>
    <row r="25" ht="21.0" customHeight="1">
      <c r="A25" s="29"/>
      <c r="B25" s="29" t="s">
        <v>346</v>
      </c>
      <c r="C25" s="180">
        <f t="shared" si="3"/>
        <v>74</v>
      </c>
      <c r="D25" s="29"/>
      <c r="E25" s="29"/>
      <c r="F25" s="29"/>
      <c r="G25" s="29"/>
      <c r="H25" s="29"/>
      <c r="I25" s="29"/>
      <c r="J25" s="29"/>
      <c r="K25" s="29"/>
      <c r="L25" s="29"/>
      <c r="M25" s="29"/>
      <c r="N25" s="29"/>
      <c r="O25" s="29"/>
      <c r="P25" s="29"/>
      <c r="Q25" s="29"/>
      <c r="R25" s="29"/>
      <c r="S25" s="29"/>
      <c r="T25" s="29"/>
      <c r="U25" s="29"/>
      <c r="V25" s="29"/>
      <c r="W25" s="29"/>
      <c r="X25" s="29"/>
      <c r="Y25" s="29"/>
      <c r="Z25" s="29"/>
    </row>
    <row r="26" ht="21.0" customHeight="1">
      <c r="A26" s="29"/>
      <c r="B26" s="29" t="s">
        <v>347</v>
      </c>
      <c r="C26" s="180">
        <f t="shared" si="3"/>
        <v>77.46666667</v>
      </c>
      <c r="D26" s="29"/>
      <c r="E26" s="29"/>
      <c r="F26" s="29"/>
      <c r="G26" s="29"/>
      <c r="H26" s="29"/>
      <c r="I26" s="29"/>
      <c r="J26" s="29"/>
      <c r="K26" s="29"/>
      <c r="L26" s="29"/>
      <c r="M26" s="29"/>
      <c r="N26" s="29"/>
      <c r="O26" s="29"/>
      <c r="P26" s="29"/>
      <c r="Q26" s="29"/>
      <c r="R26" s="29"/>
      <c r="S26" s="29"/>
      <c r="T26" s="29"/>
      <c r="U26" s="29"/>
      <c r="V26" s="29"/>
      <c r="W26" s="29"/>
      <c r="X26" s="29"/>
      <c r="Y26" s="29"/>
      <c r="Z26" s="29"/>
    </row>
    <row r="27" ht="21.0" customHeight="1">
      <c r="A27" s="29"/>
      <c r="B27" s="29"/>
      <c r="C27" s="180"/>
      <c r="D27" s="29"/>
      <c r="E27" s="29"/>
      <c r="F27" s="29"/>
      <c r="G27" s="29"/>
      <c r="H27" s="29"/>
      <c r="I27" s="29"/>
      <c r="J27" s="29"/>
      <c r="K27" s="29"/>
      <c r="L27" s="29"/>
      <c r="M27" s="29"/>
      <c r="N27" s="29"/>
      <c r="O27" s="29"/>
      <c r="P27" s="29"/>
      <c r="Q27" s="29"/>
      <c r="R27" s="29"/>
      <c r="S27" s="29"/>
      <c r="T27" s="29"/>
      <c r="U27" s="29"/>
      <c r="V27" s="29"/>
      <c r="W27" s="29"/>
      <c r="X27" s="29"/>
      <c r="Y27" s="29"/>
      <c r="Z27" s="29"/>
    </row>
    <row r="28" ht="21.0" customHeight="1">
      <c r="A28" s="29"/>
      <c r="B28" s="29"/>
      <c r="C28" s="180"/>
      <c r="D28" s="29"/>
      <c r="E28" s="29"/>
      <c r="F28" s="29"/>
      <c r="G28" s="29"/>
      <c r="H28" s="29"/>
      <c r="I28" s="29"/>
      <c r="J28" s="29"/>
      <c r="K28" s="29"/>
      <c r="L28" s="29"/>
      <c r="M28" s="29"/>
      <c r="N28" s="29"/>
      <c r="O28" s="29"/>
      <c r="P28" s="29"/>
      <c r="Q28" s="29"/>
      <c r="R28" s="29"/>
      <c r="S28" s="29"/>
      <c r="T28" s="29"/>
      <c r="U28" s="29"/>
      <c r="V28" s="29"/>
      <c r="W28" s="29"/>
      <c r="X28" s="29"/>
      <c r="Y28" s="29"/>
      <c r="Z28" s="29"/>
    </row>
    <row r="29" ht="21.0" customHeight="1">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row>
    <row r="30" ht="21.0" customHeight="1">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row>
    <row r="31" ht="21.0"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ht="21.0"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ht="21.0"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ht="21.0" customHeight="1">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row>
    <row r="35" ht="21.0" customHeight="1">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row>
    <row r="36" ht="21.0" customHeight="1">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ht="21.0"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ht="21.0"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ht="21.0"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ht="21.0"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ht="21.0"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ht="21.0"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ht="21.0"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ht="21.0"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ht="21.0"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ht="21.0"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ht="21.0"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ht="21.0"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ht="21.0"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ht="21.0"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ht="21.0"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ht="21.0"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ht="21.0"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ht="21.0"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ht="21.0"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ht="21.0"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ht="21.0"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ht="21.0"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ht="21.0"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ht="21.0"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ht="21.0"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ht="21.0"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ht="21.0"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ht="21.0"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ht="21.0"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ht="21.0"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ht="21.0"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ht="21.0"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ht="21.0"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ht="21.0"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ht="21.0"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ht="21.0"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ht="21.0"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ht="21.0"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ht="21.0"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ht="21.0"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ht="21.0"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ht="21.0"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ht="21.0"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ht="21.0"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ht="21.0"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ht="21.0"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ht="21.0"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ht="21.0"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ht="21.0"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ht="21.0"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ht="21.0"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ht="21.0"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ht="21.0"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ht="21.0"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ht="21.0"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ht="21.0"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ht="21.0"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ht="21.0"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ht="21.0"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ht="21.0"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ht="21.0"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ht="21.0"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ht="21.0"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21.0"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21.0"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21.0"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21.0"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21.0"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21.0"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21.0"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21.0"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21.0"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21.0"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21.0"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21.0"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21.0"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21.0"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21.0"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21.0"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21.0"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21.0"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21.0"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21.0"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21.0"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21.0"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21.0"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21.0"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21.0"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21.0"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21.0"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21.0"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21.0"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21.0"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21.0"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21.0"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21.0"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21.0"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21.0"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21.0"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21.0"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21.0"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21.0"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21.0"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21.0"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21.0"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21.0"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21.0"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21.0"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21.0"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21.0"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21.0"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21.0"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21.0"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21.0"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21.0"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21.0"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21.0"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21.0"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21.0"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21.0"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21.0"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21.0"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21.0"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21.0"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21.0"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21.0"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21.0"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21.0"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21.0"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21.0"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21.0"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21.0"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21.0"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21.0"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21.0"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21.0"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21.0"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21.0"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21.0"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21.0"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21.0"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21.0"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21.0"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21.0"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21.0"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21.0"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21.0"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21.0"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21.0"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21.0"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21.0"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21.0"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21.0"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21.0"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21.0"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21.0"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21.0"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21.0"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21.0"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21.0"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21.0"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21.0"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21.0"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21.0"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21.0"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21.0"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21.0"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21.0"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21.0"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21.0"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21.0"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21.0"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21.0"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21.0"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21.0"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21.0"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21.0"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21.0"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21.0"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21.0"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21.0"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21.0"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21.0"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21.0"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21.0"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21.0"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21.0"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21.0"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21.0"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21.0"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21.0"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21.0"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21.0"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21.0"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21.0"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21.0"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21.0"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21.0"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21.0"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21.0"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21.0"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21.0"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21.0"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21.0"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21.0"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21.0"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21.0"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21.0"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21.0"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21.0"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21.0"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21.0"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ht="21.0"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ht="21.0"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ht="21.0"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ht="21.0"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ht="21.0"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ht="21.0"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ht="21.0"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ht="21.0"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ht="21.0"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ht="21.0"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ht="21.0"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ht="21.0"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ht="21.0"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ht="21.0"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ht="21.0"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ht="21.0"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ht="21.0"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ht="21.0"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ht="21.0"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ht="21.0"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ht="21.0"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ht="21.0"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ht="21.0"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21.0"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21.0"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21.0"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21.0"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21.0"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21.0"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21.0"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21.0"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21.0"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21.0"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21.0"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21.0"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21.0"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21.0"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21.0"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21.0"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21.0"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21.0"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21.0"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21.0"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21.0"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21.0"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21.0"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21.0"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21.0"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21.0"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21.0"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21.0"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21.0"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21.0"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21.0"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21.0"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21.0"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21.0"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21.0"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21.0"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21.0"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21.0"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21.0"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21.0"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21.0"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21.0"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21.0"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21.0"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21.0"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21.0"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21.0"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21.0"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21.0"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21.0"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21.0"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21.0"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21.0"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21.0"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21.0"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21.0"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21.0"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21.0"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21.0"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21.0"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21.0"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21.0"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21.0"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21.0"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21.0"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21.0"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21.0"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21.0"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21.0"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21.0"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21.0"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21.0"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21.0"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21.0"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21.0"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21.0"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21.0"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21.0"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21.0"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21.0"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21.0"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21.0"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21.0"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21.0"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21.0"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21.0"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21.0"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21.0"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21.0"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21.0"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21.0"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21.0"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21.0"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21.0"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21.0"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21.0"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21.0"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21.0"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21.0"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21.0"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21.0"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21.0"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21.0"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21.0"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21.0"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21.0"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21.0"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21.0"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21.0"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21.0"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21.0"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21.0"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21.0"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21.0"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21.0"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21.0"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21.0"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21.0"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21.0"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21.0"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21.0"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21.0"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21.0"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21.0"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21.0"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21.0"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21.0"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21.0"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21.0"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21.0"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21.0"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21.0"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21.0"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21.0"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21.0"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21.0"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21.0"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21.0"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21.0"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21.0"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21.0"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21.0"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21.0"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21.0"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21.0"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21.0"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21.0"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21.0"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21.0"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21.0"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21.0"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21.0"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21.0"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21.0"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21.0"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21.0"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21.0"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21.0"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21.0"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21.0"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21.0"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21.0"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21.0"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21.0"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21.0"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21.0"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21.0"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21.0"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21.0"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21.0"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21.0"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21.0"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21.0"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21.0"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21.0"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21.0"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21.0"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21.0"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21.0"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21.0"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21.0"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21.0"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21.0"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21.0"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21.0"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21.0"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21.0"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21.0"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21.0"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21.0"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21.0"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21.0"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21.0"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21.0"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21.0"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21.0"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21.0"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21.0"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21.0"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21.0"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21.0"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21.0"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21.0"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21.0"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21.0"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21.0"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21.0"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21.0"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21.0"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21.0"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21.0"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21.0"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21.0"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21.0"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21.0"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21.0"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21.0"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21.0"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21.0"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21.0"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21.0"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21.0"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21.0"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21.0"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21.0"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21.0"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21.0"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21.0"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21.0"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21.0"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21.0"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21.0"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21.0"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21.0"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21.0"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21.0"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21.0"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21.0"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21.0"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21.0"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21.0"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21.0"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21.0"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21.0"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21.0"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21.0"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21.0"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21.0"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21.0"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21.0"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21.0"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21.0"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21.0"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21.0"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21.0"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21.0"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21.0"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21.0"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21.0"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21.0"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21.0"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21.0"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21.0"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21.0"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21.0"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21.0"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21.0"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21.0"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21.0"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21.0"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21.0"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21.0"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21.0"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21.0"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21.0"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21.0"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21.0"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21.0"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21.0"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21.0"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21.0"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21.0"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21.0"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21.0"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21.0"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21.0"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21.0"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21.0"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21.0"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21.0"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21.0"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21.0"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21.0"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21.0"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21.0"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21.0"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21.0"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21.0"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21.0"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21.0"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21.0"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21.0"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21.0"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21.0"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21.0"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21.0"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21.0"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21.0"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21.0"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21.0"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21.0"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21.0"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21.0"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21.0"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21.0"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21.0"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21.0"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21.0"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21.0"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21.0"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21.0"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21.0"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21.0"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21.0"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21.0"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21.0"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21.0"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21.0"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21.0"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21.0"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21.0"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21.0"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21.0"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21.0"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21.0"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21.0"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21.0"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21.0"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21.0"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21.0"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21.0"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21.0"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21.0"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21.0"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21.0"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21.0"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21.0"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21.0"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21.0"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21.0"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21.0"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21.0"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21.0"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21.0"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21.0"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21.0"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21.0"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21.0"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21.0"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21.0"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21.0"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21.0"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21.0"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21.0"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21.0"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21.0"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21.0"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21.0"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21.0"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21.0"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21.0"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21.0"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21.0"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21.0"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21.0"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21.0"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21.0"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21.0"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21.0"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21.0"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21.0"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21.0"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21.0"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21.0"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21.0"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21.0"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21.0"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21.0"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21.0"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21.0"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21.0"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21.0"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21.0"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21.0"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21.0"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21.0"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21.0"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21.0"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21.0"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21.0"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21.0"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21.0"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21.0"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21.0"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21.0"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21.0"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21.0"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21.0"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21.0"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21.0"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21.0"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21.0"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21.0"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21.0"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21.0"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21.0"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21.0"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21.0"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21.0"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21.0"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21.0"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21.0"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21.0"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21.0"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21.0"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21.0"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21.0"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21.0"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21.0"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21.0"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21.0"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21.0"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21.0"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21.0"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21.0"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21.0"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21.0"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21.0"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21.0"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21.0"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21.0"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21.0"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21.0"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21.0"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21.0"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21.0"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21.0"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21.0"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21.0"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21.0"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21.0"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21.0"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21.0"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21.0"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21.0"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21.0"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21.0"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21.0"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21.0"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21.0"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21.0"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21.0"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21.0"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21.0"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21.0"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21.0"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21.0"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21.0"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21.0"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21.0"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21.0"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21.0"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21.0"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21.0"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21.0"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21.0"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21.0"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21.0"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21.0"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21.0"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21.0"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21.0"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21.0"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21.0"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21.0"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21.0"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21.0"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21.0"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21.0"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21.0"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21.0"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21.0"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21.0"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21.0"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21.0"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21.0"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21.0"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21.0"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21.0"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21.0"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21.0"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21.0"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21.0"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21.0"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21.0"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21.0"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21.0"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21.0"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21.0"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21.0"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21.0"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21.0"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21.0"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21.0"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21.0"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21.0"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21.0"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21.0"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21.0"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21.0"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21.0"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21.0"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21.0"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21.0"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21.0"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21.0"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21.0"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21.0"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21.0"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21.0"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21.0"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21.0"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21.0"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21.0"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21.0"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21.0"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21.0"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21.0"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21.0"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21.0"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21.0"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21.0"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21.0"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21.0"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21.0"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21.0"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21.0"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21.0"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21.0"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21.0"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21.0"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21.0"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21.0"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21.0"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21.0"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21.0"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21.0"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21.0"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21.0"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21.0"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21.0"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21.0"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21.0"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21.0"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21.0"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21.0"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21.0"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21.0"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21.0"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21.0"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21.0"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21.0"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21.0"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21.0"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21.0"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21.0"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21.0"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21.0"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21.0"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21.0"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21.0"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21.0"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21.0"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21.0"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21.0"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21.0"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21.0"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21.0"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21.0"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21.0"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21.0"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21.0"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21.0"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21.0"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21.0"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21.0"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21.0"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21.0"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21.0"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21.0"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21.0"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21.0"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21.0"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21.0"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21.0"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21.0"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21.0"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21.0"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21.0"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21.0"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21.0"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21.0"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21.0"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21.0"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21.0"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21.0"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21.0"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21.0"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21.0"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21.0"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21.0"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21.0"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21.0"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21.0"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21.0"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21.0"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21.0"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21.0"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21.0"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21.0"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21.0"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21.0"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21.0"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21.0"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21.0"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21.0"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21.0"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21.0"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21.0"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21.0"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21.0"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21.0"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21.0"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21.0"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21.0"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21.0"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21.0"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21.0"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21.0"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21.0"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21.0"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21.0"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21.0"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21.0"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21.0"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21.0"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21.0"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21.0"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21.0"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21.0"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21.0"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21.0"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21.0"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21.0"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21.0"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21.0"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21.0"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21.0"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21.0"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21.0"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21.0"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21.0"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21.0"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21.0"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21.0"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21.0"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21.0"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21.0"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21.0"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21.0"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21.0"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21.0"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21.0"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21.0"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21.0"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21.0"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21.0"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21.0"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21.0"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21.0"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21.0"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21.0"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21.0"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21.0"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21.0"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21.0"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21.0"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21.0"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21.0"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21.0"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21.0"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21.0"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21.0"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21.0"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21.0"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21.0"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21.0"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21.0"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21.0"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21.0"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21.0"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21.0"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21.0"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21.0"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21.0"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21.0"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21.0"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21.0"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21.0"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21.0"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21.0"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21.0"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21.0"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21.0"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21.0"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21.0"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21.0"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21.0"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row r="1000" ht="21.0"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row>
  </sheetData>
  <mergeCells count="5">
    <mergeCell ref="B4:B7"/>
    <mergeCell ref="E4:E7"/>
    <mergeCell ref="G4:G7"/>
    <mergeCell ref="B8:B10"/>
    <mergeCell ref="E8:E10"/>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2023-07-24T01:38:38Z</dcterms:created>
  <dc:creator>Toshiba</dc:creator>
</cp:coreProperties>
</file>